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Contrôle" sheetId="2" r:id="rId2"/>
    <sheet name="Vierge" sheetId="3" r:id="rId3"/>
    <sheet name="Vierge_b" sheetId="4" r:id="rId4"/>
  </sheets>
  <definedNames>
    <definedName name="nbmots">'Feuil1'!$AK$13:$AL$23</definedName>
    <definedName name="_xlnm.Print_Area" localSheetId="2">'Vierge'!$A$2:$S$37</definedName>
    <definedName name="_xlnm.Print_Area" localSheetId="3">'Vierge_b'!$A$2:$S$37</definedName>
  </definedNames>
  <calcPr fullCalcOnLoad="1"/>
</workbook>
</file>

<file path=xl/sharedStrings.xml><?xml version="1.0" encoding="utf-8"?>
<sst xmlns="http://schemas.openxmlformats.org/spreadsheetml/2006/main" count="90" uniqueCount="43">
  <si>
    <t>N°</t>
  </si>
  <si>
    <t>C. Ling</t>
  </si>
  <si>
    <t>C. Ec</t>
  </si>
  <si>
    <t>E.Ec</t>
  </si>
  <si>
    <t>Total</t>
  </si>
  <si>
    <t>Compréhension écrite</t>
  </si>
  <si>
    <t>I</t>
  </si>
  <si>
    <t>II</t>
  </si>
  <si>
    <t>III</t>
  </si>
  <si>
    <t>IV</t>
  </si>
  <si>
    <t>V</t>
  </si>
  <si>
    <t>VI</t>
  </si>
  <si>
    <t>Compétence linguistique</t>
  </si>
  <si>
    <t>Expression écrite</t>
  </si>
  <si>
    <t>Moyenne</t>
  </si>
  <si>
    <t>Maximum</t>
  </si>
  <si>
    <t>Minimum</t>
  </si>
  <si>
    <t>Max possible</t>
  </si>
  <si>
    <t>Nb 
mots</t>
  </si>
  <si>
    <t>pts en
moins</t>
  </si>
  <si>
    <t>Moyenne
brute</t>
  </si>
  <si>
    <t>Comp Ec</t>
  </si>
  <si>
    <t>Comp Ling</t>
  </si>
  <si>
    <t>Exp Ecr</t>
  </si>
  <si>
    <t>Moy Brute</t>
  </si>
  <si>
    <t>Fact Arrond</t>
  </si>
  <si>
    <t>Anc Note E.E.</t>
  </si>
  <si>
    <t>a</t>
  </si>
  <si>
    <t>b</t>
  </si>
  <si>
    <t>c</t>
  </si>
  <si>
    <t>Langue</t>
  </si>
  <si>
    <t>Note brute</t>
  </si>
  <si>
    <t>Forcer arrondi</t>
  </si>
  <si>
    <t xml:space="preserve"> P/M</t>
  </si>
  <si>
    <t>Cons.</t>
  </si>
  <si>
    <t>Lang</t>
  </si>
  <si>
    <t>Idées</t>
  </si>
  <si>
    <t>Moy Définitive</t>
  </si>
  <si>
    <t>Nouvelle note EE</t>
  </si>
  <si>
    <t>Modification faite</t>
  </si>
  <si>
    <t>Cons</t>
  </si>
  <si>
    <t>Matricule</t>
  </si>
  <si>
    <t>matricule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</si>
</sst>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2"/>
      </patternFill>
    </fill>
    <fill>
      <patternFill patternType="gray0625">
        <bgColor indexed="43"/>
      </patternFill>
    </fill>
    <fill>
      <patternFill patternType="gray0625">
        <bgColor indexed="41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/>
      <protection locked="0"/>
    </xf>
    <xf numFmtId="0" fontId="0" fillId="7" borderId="1" xfId="0" applyFont="1" applyFill="1" applyBorder="1" applyAlignment="1" applyProtection="1">
      <alignment/>
      <protection locked="0"/>
    </xf>
    <xf numFmtId="0" fontId="0" fillId="8" borderId="1" xfId="0" applyFon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8" borderId="1" xfId="0" applyFont="1" applyFill="1" applyBorder="1" applyAlignment="1" applyProtection="1">
      <alignment/>
      <protection/>
    </xf>
    <xf numFmtId="0" fontId="0" fillId="8" borderId="1" xfId="0" applyFont="1" applyFill="1" applyBorder="1" applyAlignment="1" applyProtection="1">
      <alignment wrapText="1"/>
      <protection locked="0"/>
    </xf>
    <xf numFmtId="0" fontId="0" fillId="8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18</xdr:col>
      <xdr:colOff>209550</xdr:colOff>
      <xdr:row>0</xdr:row>
      <xdr:rowOff>1276350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762375" y="38100"/>
          <a:ext cx="47720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Vérification de la saisie: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Vérifie que les notes entrées ne sont pas supérieures au maximum possible. Si erreurs, elles son signalées en rouge. Les corriger.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Notes en noir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Permet, après une correction des erreurs de saisie, de tout remettre en noir pour une 2° vérification.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Ajuste l'expression écrite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Change la note d'expression écrite pour que le total des 3 notes divisé par 10 soit un nombre rond.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faire qu'à la fin.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Vérification possible des modifications sur la feuille 'contrôle' (en bas à gauche)</a:t>
          </a:r>
        </a:p>
      </xdr:txBody>
    </xdr:sp>
    <xdr:clientData/>
  </xdr:twoCellAnchor>
  <xdr:twoCellAnchor>
    <xdr:from>
      <xdr:col>19</xdr:col>
      <xdr:colOff>0</xdr:colOff>
      <xdr:row>0</xdr:row>
      <xdr:rowOff>95250</xdr:rowOff>
    </xdr:from>
    <xdr:to>
      <xdr:col>27</xdr:col>
      <xdr:colOff>66675</xdr:colOff>
      <xdr:row>0</xdr:row>
      <xdr:rowOff>1247775</xdr:rowOff>
    </xdr:to>
    <xdr:sp>
      <xdr:nvSpPr>
        <xdr:cNvPr id="2" name="TextBox 95"/>
        <xdr:cNvSpPr txBox="1">
          <a:spLocks noChangeArrowheads="1"/>
        </xdr:cNvSpPr>
      </xdr:nvSpPr>
      <xdr:spPr>
        <a:xfrm>
          <a:off x="8705850" y="95250"/>
          <a:ext cx="38671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Comment remplir l'expression écrite
Nb mots: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à remplir obligatoirement. Le programme fait automatiquement la règle de trois. (vous pouvez faire des essais).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Forcer Arrondi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Mettre un P (p) si on veut que l'arrondi soit fait à la note supérieure (bonne copie), un M (m) pour l'inverse. Si on laisse vide, le programme arrondi au plus près (9,2 devient 9; 8,6 devient 10</a:t>
          </a:r>
        </a:p>
      </xdr:txBody>
    </xdr:sp>
    <xdr:clientData/>
  </xdr:twoCellAnchor>
  <xdr:twoCellAnchor>
    <xdr:from>
      <xdr:col>18</xdr:col>
      <xdr:colOff>371475</xdr:colOff>
      <xdr:row>0</xdr:row>
      <xdr:rowOff>171450</xdr:rowOff>
    </xdr:from>
    <xdr:to>
      <xdr:col>19</xdr:col>
      <xdr:colOff>0</xdr:colOff>
      <xdr:row>0</xdr:row>
      <xdr:rowOff>1047750</xdr:rowOff>
    </xdr:to>
    <xdr:sp>
      <xdr:nvSpPr>
        <xdr:cNvPr id="3" name="TextBox 96"/>
        <xdr:cNvSpPr txBox="1">
          <a:spLocks noChangeArrowheads="1"/>
        </xdr:cNvSpPr>
      </xdr:nvSpPr>
      <xdr:spPr>
        <a:xfrm>
          <a:off x="8696325" y="171450"/>
          <a:ext cx="95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Voir des explications pour remplir cette grille plus loin à droite...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L84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4" sqref="G4"/>
    </sheetView>
  </sheetViews>
  <sheetFormatPr defaultColWidth="11.421875" defaultRowHeight="12.75"/>
  <cols>
    <col min="2" max="2" width="11.421875" style="2" customWidth="1"/>
    <col min="3" max="3" width="10.00390625" style="8" bestFit="1" customWidth="1"/>
    <col min="4" max="5" width="6.7109375" style="8" customWidth="1"/>
    <col min="6" max="6" width="10.00390625" style="8" bestFit="1" customWidth="1"/>
    <col min="7" max="23" width="5.7109375" style="0" customWidth="1"/>
    <col min="24" max="24" width="9.8515625" style="0" bestFit="1" customWidth="1"/>
    <col min="25" max="26" width="6.421875" style="0" customWidth="1"/>
  </cols>
  <sheetData>
    <row r="1" ht="105.75" customHeight="1"/>
    <row r="2" spans="2:27" s="8" customFormat="1" ht="12.75">
      <c r="B2" s="9" t="s">
        <v>0</v>
      </c>
      <c r="C2" s="9" t="s">
        <v>4</v>
      </c>
      <c r="D2" s="21" t="s">
        <v>2</v>
      </c>
      <c r="E2" s="22" t="s">
        <v>1</v>
      </c>
      <c r="F2" s="23" t="s">
        <v>3</v>
      </c>
      <c r="G2" s="66" t="s">
        <v>5</v>
      </c>
      <c r="H2" s="67"/>
      <c r="I2" s="67"/>
      <c r="J2" s="67"/>
      <c r="K2" s="67"/>
      <c r="L2" s="67"/>
      <c r="M2" s="67"/>
      <c r="N2" s="67"/>
      <c r="O2" s="68" t="s">
        <v>12</v>
      </c>
      <c r="P2" s="69"/>
      <c r="Q2" s="69"/>
      <c r="R2" s="69"/>
      <c r="S2" s="69"/>
      <c r="T2" s="84" t="s">
        <v>13</v>
      </c>
      <c r="U2" s="73"/>
      <c r="V2" s="73"/>
      <c r="W2" s="73"/>
      <c r="X2" s="73"/>
      <c r="Y2" s="73"/>
      <c r="Z2" s="74"/>
      <c r="AA2" s="29"/>
    </row>
    <row r="3" spans="2:27" s="38" customFormat="1" ht="38.25">
      <c r="B3" s="32"/>
      <c r="C3" s="32"/>
      <c r="D3" s="33"/>
      <c r="E3" s="34"/>
      <c r="F3" s="35"/>
      <c r="G3" s="33" t="s">
        <v>6</v>
      </c>
      <c r="H3" s="33" t="s">
        <v>7</v>
      </c>
      <c r="I3" s="70" t="s">
        <v>8</v>
      </c>
      <c r="J3" s="71"/>
      <c r="K3" s="72"/>
      <c r="L3" s="33" t="s">
        <v>9</v>
      </c>
      <c r="M3" s="33" t="s">
        <v>10</v>
      </c>
      <c r="N3" s="33" t="s">
        <v>11</v>
      </c>
      <c r="O3" s="34" t="s">
        <v>6</v>
      </c>
      <c r="P3" s="34" t="s">
        <v>7</v>
      </c>
      <c r="Q3" s="34" t="s">
        <v>8</v>
      </c>
      <c r="R3" s="34" t="s">
        <v>9</v>
      </c>
      <c r="S3" s="34" t="s">
        <v>10</v>
      </c>
      <c r="T3" s="35" t="s">
        <v>34</v>
      </c>
      <c r="U3" s="35" t="s">
        <v>35</v>
      </c>
      <c r="V3" s="35" t="s">
        <v>36</v>
      </c>
      <c r="W3" s="36" t="s">
        <v>18</v>
      </c>
      <c r="X3" s="36" t="s">
        <v>31</v>
      </c>
      <c r="Y3" s="36" t="s">
        <v>32</v>
      </c>
      <c r="Z3" s="36" t="s">
        <v>19</v>
      </c>
      <c r="AA3" s="37" t="s">
        <v>20</v>
      </c>
    </row>
    <row r="4" spans="2:27" s="8" customFormat="1" ht="12.75">
      <c r="B4" s="9"/>
      <c r="C4" s="9"/>
      <c r="D4" s="21"/>
      <c r="E4" s="22"/>
      <c r="F4" s="23"/>
      <c r="G4" s="21"/>
      <c r="H4" s="21"/>
      <c r="I4" s="21"/>
      <c r="J4" s="21"/>
      <c r="K4" s="21"/>
      <c r="L4" s="21"/>
      <c r="M4" s="21"/>
      <c r="N4" s="21"/>
      <c r="O4" s="22"/>
      <c r="P4" s="22"/>
      <c r="Q4" s="22"/>
      <c r="R4" s="22"/>
      <c r="S4" s="22"/>
      <c r="T4" s="23"/>
      <c r="U4" s="23"/>
      <c r="V4" s="23"/>
      <c r="W4" s="30"/>
      <c r="X4" s="30"/>
      <c r="Y4" s="30" t="s">
        <v>33</v>
      </c>
      <c r="Z4" s="30"/>
      <c r="AA4" s="31"/>
    </row>
    <row r="5" spans="1:27" s="8" customFormat="1" ht="12.75">
      <c r="A5" s="9" t="s">
        <v>17</v>
      </c>
      <c r="B5" s="9" t="s">
        <v>41</v>
      </c>
      <c r="C5" s="9">
        <v>20</v>
      </c>
      <c r="D5" s="21">
        <f>SUM(G5:N5)</f>
        <v>30</v>
      </c>
      <c r="E5" s="22">
        <f>SUM(O5:S5)</f>
        <v>30</v>
      </c>
      <c r="F5" s="23">
        <v>40</v>
      </c>
      <c r="G5" s="21">
        <v>4</v>
      </c>
      <c r="H5" s="21">
        <v>2</v>
      </c>
      <c r="I5" s="21">
        <v>2</v>
      </c>
      <c r="J5" s="21">
        <v>6</v>
      </c>
      <c r="K5" s="21">
        <v>1</v>
      </c>
      <c r="L5" s="21">
        <v>4</v>
      </c>
      <c r="M5" s="21">
        <v>7</v>
      </c>
      <c r="N5" s="21">
        <v>4</v>
      </c>
      <c r="O5" s="22">
        <v>6</v>
      </c>
      <c r="P5" s="22">
        <v>8</v>
      </c>
      <c r="Q5" s="22">
        <v>5</v>
      </c>
      <c r="R5" s="22">
        <v>5</v>
      </c>
      <c r="S5" s="22">
        <v>6</v>
      </c>
      <c r="T5" s="23">
        <v>10</v>
      </c>
      <c r="U5" s="23">
        <v>20</v>
      </c>
      <c r="V5" s="23">
        <v>10</v>
      </c>
      <c r="W5" s="23">
        <v>250</v>
      </c>
      <c r="X5" s="20">
        <f>IF(T5="","",SUM(T5:V5))</f>
        <v>40</v>
      </c>
      <c r="Y5" s="23"/>
      <c r="Z5" s="11">
        <f aca="true" t="shared" si="0" ref="Z5:Z80">IF(ISBLANK(W5),"",X5*VLOOKUP(W5,nbmots,2))</f>
        <v>0</v>
      </c>
      <c r="AA5" s="29"/>
    </row>
    <row r="6" spans="1:27" s="28" customFormat="1" ht="12.75">
      <c r="A6" s="24">
        <v>1</v>
      </c>
      <c r="B6" s="24"/>
      <c r="C6" s="61">
        <f aca="true" t="shared" si="1" ref="C6:C37">IF(COUNT(D6:F6)=0,"",IF(Y6="p",ROUNDUP(AA6,0),IF(Y6="m",ROUNDDOWN(AA6,0),ROUND(AA6,0))))</f>
      </c>
      <c r="D6" s="58">
        <f aca="true" t="shared" si="2" ref="D6:D37">IF(COUNT(G6:N6)=0,"",SUM(G6:N6))</f>
      </c>
      <c r="E6" s="59">
        <f aca="true" t="shared" si="3" ref="E6:E37">IF(COUNT(O6:S6)=0,"",SUM(O6:S6))</f>
      </c>
      <c r="F6" s="60">
        <f>IF(COUNT(T6:W6)&lt;4,"",X6-Z6)</f>
      </c>
      <c r="G6" s="25"/>
      <c r="H6" s="25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7"/>
      <c r="U6" s="27"/>
      <c r="V6" s="27"/>
      <c r="W6" s="27"/>
      <c r="X6" s="62">
        <f aca="true" t="shared" si="4" ref="X6:X68">IF(T6="","",SUM(T6:V6))</f>
      </c>
      <c r="Y6" s="63"/>
      <c r="Z6" s="64">
        <f t="shared" si="0"/>
      </c>
      <c r="AA6" s="65">
        <f aca="true" t="shared" si="5" ref="AA6:AA37">IF(D6&lt;&gt;"",SUM(D6:F6)/5,"")</f>
      </c>
    </row>
    <row r="7" spans="1:27" ht="12.75">
      <c r="A7" s="16">
        <v>2</v>
      </c>
      <c r="B7" s="16"/>
      <c r="C7" s="9">
        <f t="shared" si="1"/>
      </c>
      <c r="D7" s="21">
        <f t="shared" si="2"/>
      </c>
      <c r="E7" s="22">
        <f t="shared" si="3"/>
      </c>
      <c r="F7" s="23">
        <f aca="true" t="shared" si="6" ref="F7:F63">IF(COUNT(T7:W7)&lt;4,"",X7-Z7)</f>
      </c>
      <c r="G7" s="14"/>
      <c r="H7" s="14"/>
      <c r="I7" s="14"/>
      <c r="J7" s="14"/>
      <c r="K7" s="14"/>
      <c r="L7" s="14"/>
      <c r="M7" s="14"/>
      <c r="N7" s="14"/>
      <c r="O7" s="13"/>
      <c r="P7" s="13"/>
      <c r="Q7" s="13"/>
      <c r="R7" s="13"/>
      <c r="S7" s="13"/>
      <c r="T7" s="12"/>
      <c r="U7" s="12"/>
      <c r="V7" s="12"/>
      <c r="W7" s="12"/>
      <c r="X7" s="20">
        <f t="shared" si="4"/>
      </c>
      <c r="Y7" s="12"/>
      <c r="Z7" s="11">
        <f t="shared" si="0"/>
      </c>
      <c r="AA7" s="15">
        <f t="shared" si="5"/>
      </c>
    </row>
    <row r="8" spans="1:27" s="28" customFormat="1" ht="12.75">
      <c r="A8" s="24">
        <v>3</v>
      </c>
      <c r="B8" s="24"/>
      <c r="C8" s="61">
        <f t="shared" si="1"/>
      </c>
      <c r="D8" s="58">
        <f t="shared" si="2"/>
      </c>
      <c r="E8" s="59">
        <f t="shared" si="3"/>
      </c>
      <c r="F8" s="60">
        <f t="shared" si="6"/>
      </c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6"/>
      <c r="T8" s="27"/>
      <c r="U8" s="27"/>
      <c r="V8" s="27"/>
      <c r="W8" s="27"/>
      <c r="X8" s="62">
        <f t="shared" si="4"/>
      </c>
      <c r="Y8" s="63"/>
      <c r="Z8" s="64">
        <f t="shared" si="0"/>
      </c>
      <c r="AA8" s="65">
        <f t="shared" si="5"/>
      </c>
    </row>
    <row r="9" spans="1:27" ht="12.75">
      <c r="A9" s="16">
        <v>4</v>
      </c>
      <c r="B9" s="16"/>
      <c r="C9" s="9">
        <f t="shared" si="1"/>
      </c>
      <c r="D9" s="21">
        <f t="shared" si="2"/>
      </c>
      <c r="E9" s="22">
        <f t="shared" si="3"/>
      </c>
      <c r="F9" s="23">
        <f t="shared" si="6"/>
      </c>
      <c r="G9" s="14"/>
      <c r="H9" s="14"/>
      <c r="I9" s="14"/>
      <c r="J9" s="14"/>
      <c r="K9" s="14"/>
      <c r="L9" s="14"/>
      <c r="M9" s="14"/>
      <c r="N9" s="14"/>
      <c r="O9" s="13"/>
      <c r="P9" s="13"/>
      <c r="Q9" s="13"/>
      <c r="R9" s="13"/>
      <c r="S9" s="13"/>
      <c r="T9" s="12"/>
      <c r="U9" s="12"/>
      <c r="V9" s="12"/>
      <c r="W9" s="12"/>
      <c r="X9" s="20">
        <f t="shared" si="4"/>
      </c>
      <c r="Y9" s="12"/>
      <c r="Z9" s="11">
        <f t="shared" si="0"/>
      </c>
      <c r="AA9" s="15">
        <f t="shared" si="5"/>
      </c>
    </row>
    <row r="10" spans="1:27" s="28" customFormat="1" ht="12.75">
      <c r="A10" s="24">
        <v>5</v>
      </c>
      <c r="B10" s="24"/>
      <c r="C10" s="61">
        <f t="shared" si="1"/>
      </c>
      <c r="D10" s="58">
        <f t="shared" si="2"/>
      </c>
      <c r="E10" s="59">
        <f t="shared" si="3"/>
      </c>
      <c r="F10" s="60">
        <f t="shared" si="6"/>
      </c>
      <c r="G10" s="2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7"/>
      <c r="U10" s="27"/>
      <c r="V10" s="27"/>
      <c r="W10" s="27"/>
      <c r="X10" s="62">
        <f t="shared" si="4"/>
      </c>
      <c r="Y10" s="63"/>
      <c r="Z10" s="64">
        <f t="shared" si="0"/>
      </c>
      <c r="AA10" s="65">
        <f t="shared" si="5"/>
      </c>
    </row>
    <row r="11" spans="1:27" ht="12.75">
      <c r="A11" s="16">
        <v>6</v>
      </c>
      <c r="B11" s="16"/>
      <c r="C11" s="9">
        <f t="shared" si="1"/>
      </c>
      <c r="D11" s="21">
        <f t="shared" si="2"/>
      </c>
      <c r="E11" s="22">
        <f t="shared" si="3"/>
      </c>
      <c r="F11" s="23">
        <f t="shared" si="6"/>
      </c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2"/>
      <c r="U11" s="12"/>
      <c r="V11" s="12"/>
      <c r="W11" s="12"/>
      <c r="X11" s="20">
        <f t="shared" si="4"/>
      </c>
      <c r="Y11" s="12"/>
      <c r="Z11" s="11">
        <f t="shared" si="0"/>
      </c>
      <c r="AA11" s="15">
        <f t="shared" si="5"/>
      </c>
    </row>
    <row r="12" spans="1:27" s="28" customFormat="1" ht="12.75">
      <c r="A12" s="24">
        <v>7</v>
      </c>
      <c r="B12" s="24"/>
      <c r="C12" s="61">
        <f t="shared" si="1"/>
      </c>
      <c r="D12" s="58">
        <f t="shared" si="2"/>
      </c>
      <c r="E12" s="59">
        <f t="shared" si="3"/>
      </c>
      <c r="F12" s="60">
        <f t="shared" si="6"/>
      </c>
      <c r="G12" s="2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7"/>
      <c r="U12" s="27"/>
      <c r="V12" s="27"/>
      <c r="W12" s="27"/>
      <c r="X12" s="62">
        <f t="shared" si="4"/>
      </c>
      <c r="Y12" s="63"/>
      <c r="Z12" s="64">
        <f t="shared" si="0"/>
      </c>
      <c r="AA12" s="65">
        <f t="shared" si="5"/>
      </c>
    </row>
    <row r="13" spans="1:38" ht="12.75">
      <c r="A13" s="16">
        <v>8</v>
      </c>
      <c r="B13" s="16"/>
      <c r="C13" s="9">
        <f t="shared" si="1"/>
      </c>
      <c r="D13" s="21">
        <f t="shared" si="2"/>
      </c>
      <c r="E13" s="22">
        <f t="shared" si="3"/>
      </c>
      <c r="F13" s="23">
        <f t="shared" si="6"/>
      </c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  <c r="T13" s="12"/>
      <c r="U13" s="12"/>
      <c r="V13" s="12"/>
      <c r="W13" s="12"/>
      <c r="X13" s="20">
        <f t="shared" si="4"/>
      </c>
      <c r="Y13" s="12"/>
      <c r="Z13" s="11">
        <f t="shared" si="0"/>
      </c>
      <c r="AA13" s="15">
        <f t="shared" si="5"/>
      </c>
      <c r="AK13">
        <v>0</v>
      </c>
      <c r="AL13">
        <v>1</v>
      </c>
    </row>
    <row r="14" spans="1:38" s="28" customFormat="1" ht="12.75">
      <c r="A14" s="24">
        <v>9</v>
      </c>
      <c r="B14" s="24"/>
      <c r="C14" s="61">
        <f t="shared" si="1"/>
      </c>
      <c r="D14" s="58">
        <f t="shared" si="2"/>
      </c>
      <c r="E14" s="59">
        <f t="shared" si="3"/>
      </c>
      <c r="F14" s="60">
        <f t="shared" si="6"/>
      </c>
      <c r="G14" s="25"/>
      <c r="H14" s="25"/>
      <c r="I14" s="25"/>
      <c r="J14" s="25"/>
      <c r="K14" s="25"/>
      <c r="L14" s="25"/>
      <c r="M14" s="25"/>
      <c r="N14" s="25"/>
      <c r="O14" s="26"/>
      <c r="P14" s="26"/>
      <c r="Q14" s="26"/>
      <c r="R14" s="26"/>
      <c r="S14" s="26"/>
      <c r="T14" s="27"/>
      <c r="U14" s="27"/>
      <c r="V14" s="27"/>
      <c r="W14" s="27"/>
      <c r="X14" s="62">
        <f t="shared" si="4"/>
      </c>
      <c r="Y14" s="63"/>
      <c r="Z14" s="64">
        <f t="shared" si="0"/>
      </c>
      <c r="AA14" s="65">
        <f t="shared" si="5"/>
      </c>
      <c r="AK14" s="28">
        <v>20</v>
      </c>
      <c r="AL14" s="28">
        <v>0.9</v>
      </c>
    </row>
    <row r="15" spans="1:38" ht="12.75">
      <c r="A15" s="16">
        <v>10</v>
      </c>
      <c r="B15" s="16"/>
      <c r="C15" s="9">
        <f t="shared" si="1"/>
      </c>
      <c r="D15" s="21">
        <f t="shared" si="2"/>
      </c>
      <c r="E15" s="22">
        <f t="shared" si="3"/>
      </c>
      <c r="F15" s="23">
        <f t="shared" si="6"/>
      </c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2"/>
      <c r="U15" s="12"/>
      <c r="V15" s="12"/>
      <c r="W15" s="12"/>
      <c r="X15" s="20">
        <f t="shared" si="4"/>
      </c>
      <c r="Y15" s="12"/>
      <c r="Z15" s="11">
        <f t="shared" si="0"/>
      </c>
      <c r="AA15" s="15">
        <f t="shared" si="5"/>
      </c>
      <c r="AK15">
        <v>40</v>
      </c>
      <c r="AL15">
        <v>0.8</v>
      </c>
    </row>
    <row r="16" spans="1:38" s="28" customFormat="1" ht="12.75">
      <c r="A16" s="24">
        <v>11</v>
      </c>
      <c r="B16" s="24"/>
      <c r="C16" s="61">
        <f t="shared" si="1"/>
      </c>
      <c r="D16" s="58">
        <f t="shared" si="2"/>
      </c>
      <c r="E16" s="59">
        <f t="shared" si="3"/>
      </c>
      <c r="F16" s="60">
        <f t="shared" si="6"/>
      </c>
      <c r="G16" s="25"/>
      <c r="H16" s="25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7"/>
      <c r="U16" s="27"/>
      <c r="V16" s="27"/>
      <c r="W16" s="27"/>
      <c r="X16" s="62">
        <f t="shared" si="4"/>
      </c>
      <c r="Y16" s="27"/>
      <c r="Z16" s="64">
        <f t="shared" si="0"/>
      </c>
      <c r="AA16" s="65">
        <f t="shared" si="5"/>
      </c>
      <c r="AK16" s="28">
        <v>65</v>
      </c>
      <c r="AL16" s="28">
        <v>0.7</v>
      </c>
    </row>
    <row r="17" spans="1:38" ht="12.75">
      <c r="A17" s="16">
        <v>12</v>
      </c>
      <c r="B17" s="16"/>
      <c r="C17" s="9">
        <f t="shared" si="1"/>
      </c>
      <c r="D17" s="21">
        <f t="shared" si="2"/>
      </c>
      <c r="E17" s="22">
        <f t="shared" si="3"/>
      </c>
      <c r="F17" s="23">
        <f t="shared" si="6"/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2"/>
      <c r="U17" s="12"/>
      <c r="V17" s="12"/>
      <c r="W17" s="12"/>
      <c r="X17" s="20">
        <f t="shared" si="4"/>
      </c>
      <c r="Y17" s="12"/>
      <c r="Z17" s="11">
        <f t="shared" si="0"/>
      </c>
      <c r="AA17" s="15">
        <f t="shared" si="5"/>
      </c>
      <c r="AK17">
        <v>85</v>
      </c>
      <c r="AL17">
        <v>0.6</v>
      </c>
    </row>
    <row r="18" spans="1:38" s="28" customFormat="1" ht="12.75">
      <c r="A18" s="24">
        <v>13</v>
      </c>
      <c r="B18" s="24"/>
      <c r="C18" s="61">
        <f t="shared" si="1"/>
      </c>
      <c r="D18" s="58">
        <f t="shared" si="2"/>
      </c>
      <c r="E18" s="59">
        <f t="shared" si="3"/>
      </c>
      <c r="F18" s="60">
        <f t="shared" si="6"/>
      </c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6"/>
      <c r="T18" s="27"/>
      <c r="U18" s="27"/>
      <c r="V18" s="27"/>
      <c r="W18" s="27"/>
      <c r="X18" s="62">
        <f t="shared" si="4"/>
      </c>
      <c r="Y18" s="27"/>
      <c r="Z18" s="64">
        <f t="shared" si="0"/>
      </c>
      <c r="AA18" s="65">
        <f t="shared" si="5"/>
      </c>
      <c r="AK18" s="28">
        <v>110</v>
      </c>
      <c r="AL18" s="28">
        <v>0.5</v>
      </c>
    </row>
    <row r="19" spans="1:38" ht="12.75">
      <c r="A19" s="16">
        <v>14</v>
      </c>
      <c r="B19" s="16"/>
      <c r="C19" s="9">
        <f t="shared" si="1"/>
      </c>
      <c r="D19" s="21">
        <f t="shared" si="2"/>
      </c>
      <c r="E19" s="22">
        <f t="shared" si="3"/>
      </c>
      <c r="F19" s="23">
        <f t="shared" si="6"/>
      </c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2"/>
      <c r="U19" s="12"/>
      <c r="V19" s="12"/>
      <c r="W19" s="12"/>
      <c r="X19" s="20">
        <f t="shared" si="4"/>
      </c>
      <c r="Y19" s="12"/>
      <c r="Z19" s="11">
        <f t="shared" si="0"/>
      </c>
      <c r="AA19" s="15">
        <f t="shared" si="5"/>
      </c>
      <c r="AK19">
        <v>130</v>
      </c>
      <c r="AL19">
        <v>0.4</v>
      </c>
    </row>
    <row r="20" spans="1:38" s="28" customFormat="1" ht="12.75">
      <c r="A20" s="24">
        <v>15</v>
      </c>
      <c r="B20" s="24"/>
      <c r="C20" s="61">
        <f t="shared" si="1"/>
      </c>
      <c r="D20" s="58">
        <f t="shared" si="2"/>
      </c>
      <c r="E20" s="59">
        <f t="shared" si="3"/>
      </c>
      <c r="F20" s="60">
        <f t="shared" si="6"/>
      </c>
      <c r="G20" s="25"/>
      <c r="H20" s="25"/>
      <c r="I20" s="25"/>
      <c r="J20" s="25"/>
      <c r="K20" s="25"/>
      <c r="L20" s="25"/>
      <c r="M20" s="25"/>
      <c r="N20" s="25"/>
      <c r="O20" s="26"/>
      <c r="P20" s="26"/>
      <c r="Q20" s="26"/>
      <c r="R20" s="26"/>
      <c r="S20" s="26"/>
      <c r="T20" s="27"/>
      <c r="U20" s="27"/>
      <c r="V20" s="27"/>
      <c r="W20" s="27"/>
      <c r="X20" s="62">
        <f t="shared" si="4"/>
      </c>
      <c r="Y20" s="27"/>
      <c r="Z20" s="64">
        <f t="shared" si="0"/>
      </c>
      <c r="AA20" s="65">
        <f t="shared" si="5"/>
      </c>
      <c r="AK20" s="28">
        <v>165</v>
      </c>
      <c r="AL20" s="28">
        <v>0.3</v>
      </c>
    </row>
    <row r="21" spans="1:38" ht="12.75">
      <c r="A21" s="16">
        <v>16</v>
      </c>
      <c r="B21" s="16"/>
      <c r="C21" s="9">
        <f t="shared" si="1"/>
      </c>
      <c r="D21" s="21">
        <f t="shared" si="2"/>
      </c>
      <c r="E21" s="22">
        <f t="shared" si="3"/>
      </c>
      <c r="F21" s="23">
        <f t="shared" si="6"/>
      </c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3"/>
      <c r="R21" s="13"/>
      <c r="S21" s="13"/>
      <c r="T21" s="12"/>
      <c r="U21" s="12"/>
      <c r="V21" s="12"/>
      <c r="W21" s="12"/>
      <c r="X21" s="20">
        <f t="shared" si="4"/>
      </c>
      <c r="Y21" s="12"/>
      <c r="Z21" s="11">
        <f t="shared" si="0"/>
      </c>
      <c r="AA21" s="15">
        <f t="shared" si="5"/>
      </c>
      <c r="AK21">
        <v>180</v>
      </c>
      <c r="AL21">
        <v>0.2</v>
      </c>
    </row>
    <row r="22" spans="1:38" s="28" customFormat="1" ht="12.75">
      <c r="A22" s="24">
        <v>17</v>
      </c>
      <c r="B22" s="24"/>
      <c r="C22" s="61">
        <f t="shared" si="1"/>
      </c>
      <c r="D22" s="58">
        <f t="shared" si="2"/>
      </c>
      <c r="E22" s="59">
        <f t="shared" si="3"/>
      </c>
      <c r="F22" s="60">
        <f t="shared" si="6"/>
      </c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7"/>
      <c r="U22" s="27"/>
      <c r="V22" s="27"/>
      <c r="W22" s="27"/>
      <c r="X22" s="62">
        <f t="shared" si="4"/>
      </c>
      <c r="Y22" s="27"/>
      <c r="Z22" s="64">
        <f t="shared" si="0"/>
      </c>
      <c r="AA22" s="65">
        <f t="shared" si="5"/>
      </c>
      <c r="AK22" s="28">
        <v>200</v>
      </c>
      <c r="AL22" s="28">
        <v>0.1</v>
      </c>
    </row>
    <row r="23" spans="1:38" ht="12.75">
      <c r="A23" s="16">
        <v>18</v>
      </c>
      <c r="B23" s="16"/>
      <c r="C23" s="9">
        <f t="shared" si="1"/>
      </c>
      <c r="D23" s="21">
        <f t="shared" si="2"/>
      </c>
      <c r="E23" s="22">
        <f t="shared" si="3"/>
      </c>
      <c r="F23" s="23">
        <f t="shared" si="6"/>
      </c>
      <c r="G23" s="14"/>
      <c r="H23" s="14"/>
      <c r="I23" s="14"/>
      <c r="J23" s="14"/>
      <c r="K23" s="14"/>
      <c r="L23" s="14"/>
      <c r="M23" s="14"/>
      <c r="N23" s="14"/>
      <c r="O23" s="13"/>
      <c r="P23" s="13"/>
      <c r="Q23" s="13"/>
      <c r="R23" s="13"/>
      <c r="S23" s="13"/>
      <c r="T23" s="12"/>
      <c r="U23" s="12"/>
      <c r="V23" s="12"/>
      <c r="W23" s="12"/>
      <c r="X23" s="20">
        <f t="shared" si="4"/>
      </c>
      <c r="Y23" s="12"/>
      <c r="Z23" s="11">
        <f t="shared" si="0"/>
      </c>
      <c r="AA23" s="15">
        <f t="shared" si="5"/>
      </c>
      <c r="AK23">
        <v>225</v>
      </c>
      <c r="AL23">
        <v>0</v>
      </c>
    </row>
    <row r="24" spans="1:27" s="28" customFormat="1" ht="12.75">
      <c r="A24" s="24">
        <v>19</v>
      </c>
      <c r="B24" s="24"/>
      <c r="C24" s="61">
        <f t="shared" si="1"/>
      </c>
      <c r="D24" s="58">
        <f t="shared" si="2"/>
      </c>
      <c r="E24" s="59">
        <f t="shared" si="3"/>
      </c>
      <c r="F24" s="60">
        <f t="shared" si="6"/>
      </c>
      <c r="G24" s="2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6"/>
      <c r="S24" s="26"/>
      <c r="T24" s="27"/>
      <c r="U24" s="27"/>
      <c r="V24" s="27"/>
      <c r="W24" s="27"/>
      <c r="X24" s="62">
        <f t="shared" si="4"/>
      </c>
      <c r="Y24" s="27"/>
      <c r="Z24" s="64">
        <f t="shared" si="0"/>
      </c>
      <c r="AA24" s="65">
        <f t="shared" si="5"/>
      </c>
    </row>
    <row r="25" spans="1:27" ht="12.75">
      <c r="A25" s="16">
        <v>20</v>
      </c>
      <c r="B25" s="16"/>
      <c r="C25" s="9">
        <f t="shared" si="1"/>
      </c>
      <c r="D25" s="21">
        <f t="shared" si="2"/>
      </c>
      <c r="E25" s="22">
        <f t="shared" si="3"/>
      </c>
      <c r="F25" s="23">
        <f t="shared" si="6"/>
      </c>
      <c r="G25" s="14"/>
      <c r="H25" s="14"/>
      <c r="I25" s="14"/>
      <c r="J25" s="14"/>
      <c r="K25" s="14"/>
      <c r="L25" s="14"/>
      <c r="M25" s="14"/>
      <c r="N25" s="14"/>
      <c r="O25" s="13"/>
      <c r="P25" s="13"/>
      <c r="Q25" s="13"/>
      <c r="R25" s="13"/>
      <c r="S25" s="13"/>
      <c r="T25" s="12"/>
      <c r="U25" s="12"/>
      <c r="V25" s="12"/>
      <c r="W25" s="12"/>
      <c r="X25" s="20">
        <f t="shared" si="4"/>
      </c>
      <c r="Y25" s="12"/>
      <c r="Z25" s="11">
        <f t="shared" si="0"/>
      </c>
      <c r="AA25" s="15">
        <f t="shared" si="5"/>
      </c>
    </row>
    <row r="26" spans="1:27" s="28" customFormat="1" ht="12.75">
      <c r="A26" s="24">
        <v>21</v>
      </c>
      <c r="B26" s="24"/>
      <c r="C26" s="61">
        <f t="shared" si="1"/>
      </c>
      <c r="D26" s="58">
        <f t="shared" si="2"/>
      </c>
      <c r="E26" s="59">
        <f t="shared" si="3"/>
      </c>
      <c r="F26" s="60">
        <f t="shared" si="6"/>
      </c>
      <c r="G26" s="25"/>
      <c r="H26" s="25"/>
      <c r="I26" s="25"/>
      <c r="J26" s="25"/>
      <c r="K26" s="25"/>
      <c r="L26" s="25"/>
      <c r="M26" s="25"/>
      <c r="N26" s="25"/>
      <c r="O26" s="26"/>
      <c r="P26" s="26"/>
      <c r="Q26" s="26"/>
      <c r="R26" s="26"/>
      <c r="S26" s="26"/>
      <c r="T26" s="27"/>
      <c r="U26" s="27"/>
      <c r="V26" s="27"/>
      <c r="W26" s="27"/>
      <c r="X26" s="62">
        <f t="shared" si="4"/>
      </c>
      <c r="Y26" s="27"/>
      <c r="Z26" s="64">
        <f t="shared" si="0"/>
      </c>
      <c r="AA26" s="65">
        <f t="shared" si="5"/>
      </c>
    </row>
    <row r="27" spans="1:27" ht="12.75">
      <c r="A27" s="16">
        <v>22</v>
      </c>
      <c r="B27" s="16"/>
      <c r="C27" s="9">
        <f t="shared" si="1"/>
      </c>
      <c r="D27" s="21">
        <f t="shared" si="2"/>
      </c>
      <c r="E27" s="22">
        <f t="shared" si="3"/>
      </c>
      <c r="F27" s="23">
        <f t="shared" si="6"/>
      </c>
      <c r="G27" s="14"/>
      <c r="H27" s="14"/>
      <c r="I27" s="14"/>
      <c r="J27" s="14"/>
      <c r="K27" s="14"/>
      <c r="L27" s="14"/>
      <c r="M27" s="14"/>
      <c r="N27" s="14"/>
      <c r="O27" s="13"/>
      <c r="P27" s="13"/>
      <c r="Q27" s="13"/>
      <c r="R27" s="13"/>
      <c r="S27" s="13"/>
      <c r="T27" s="12"/>
      <c r="U27" s="12"/>
      <c r="V27" s="12"/>
      <c r="W27" s="12"/>
      <c r="X27" s="20">
        <f t="shared" si="4"/>
      </c>
      <c r="Y27" s="12"/>
      <c r="Z27" s="11">
        <f t="shared" si="0"/>
      </c>
      <c r="AA27" s="15">
        <f t="shared" si="5"/>
      </c>
    </row>
    <row r="28" spans="1:27" s="28" customFormat="1" ht="12.75">
      <c r="A28" s="24">
        <v>23</v>
      </c>
      <c r="B28" s="24"/>
      <c r="C28" s="61">
        <f t="shared" si="1"/>
      </c>
      <c r="D28" s="58">
        <f t="shared" si="2"/>
      </c>
      <c r="E28" s="59">
        <f t="shared" si="3"/>
      </c>
      <c r="F28" s="60">
        <f t="shared" si="6"/>
      </c>
      <c r="G28" s="25"/>
      <c r="H28" s="25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6"/>
      <c r="T28" s="27"/>
      <c r="U28" s="27"/>
      <c r="V28" s="27"/>
      <c r="W28" s="27"/>
      <c r="X28" s="62">
        <f t="shared" si="4"/>
      </c>
      <c r="Y28" s="27"/>
      <c r="Z28" s="64">
        <f t="shared" si="0"/>
      </c>
      <c r="AA28" s="65">
        <f t="shared" si="5"/>
      </c>
    </row>
    <row r="29" spans="1:27" ht="12.75">
      <c r="A29" s="16">
        <v>24</v>
      </c>
      <c r="B29" s="16"/>
      <c r="C29" s="9">
        <f t="shared" si="1"/>
      </c>
      <c r="D29" s="21">
        <f t="shared" si="2"/>
      </c>
      <c r="E29" s="22">
        <f t="shared" si="3"/>
      </c>
      <c r="F29" s="23">
        <f t="shared" si="6"/>
      </c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12"/>
      <c r="U29" s="12"/>
      <c r="V29" s="12"/>
      <c r="W29" s="12"/>
      <c r="X29" s="20">
        <f t="shared" si="4"/>
      </c>
      <c r="Y29" s="12"/>
      <c r="Z29" s="11">
        <f t="shared" si="0"/>
      </c>
      <c r="AA29" s="15">
        <f t="shared" si="5"/>
      </c>
    </row>
    <row r="30" spans="1:27" s="28" customFormat="1" ht="12.75">
      <c r="A30" s="24">
        <v>25</v>
      </c>
      <c r="B30" s="24"/>
      <c r="C30" s="61">
        <f t="shared" si="1"/>
      </c>
      <c r="D30" s="58">
        <f t="shared" si="2"/>
      </c>
      <c r="E30" s="59">
        <f t="shared" si="3"/>
      </c>
      <c r="F30" s="60">
        <f t="shared" si="6"/>
      </c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7"/>
      <c r="U30" s="27"/>
      <c r="V30" s="27"/>
      <c r="W30" s="27"/>
      <c r="X30" s="62">
        <f t="shared" si="4"/>
      </c>
      <c r="Y30" s="27"/>
      <c r="Z30" s="64">
        <f t="shared" si="0"/>
      </c>
      <c r="AA30" s="65">
        <f t="shared" si="5"/>
      </c>
    </row>
    <row r="31" spans="1:27" ht="12.75">
      <c r="A31" s="16">
        <v>26</v>
      </c>
      <c r="B31" s="16"/>
      <c r="C31" s="9">
        <f t="shared" si="1"/>
      </c>
      <c r="D31" s="21">
        <f t="shared" si="2"/>
      </c>
      <c r="E31" s="22">
        <f t="shared" si="3"/>
      </c>
      <c r="F31" s="23">
        <f t="shared" si="6"/>
      </c>
      <c r="G31" s="14"/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3"/>
      <c r="S31" s="13"/>
      <c r="T31" s="12"/>
      <c r="U31" s="12"/>
      <c r="V31" s="12"/>
      <c r="W31" s="12"/>
      <c r="X31" s="20">
        <f t="shared" si="4"/>
      </c>
      <c r="Y31" s="12"/>
      <c r="Z31" s="11">
        <f t="shared" si="0"/>
      </c>
      <c r="AA31" s="15">
        <f t="shared" si="5"/>
      </c>
    </row>
    <row r="32" spans="1:27" s="28" customFormat="1" ht="12.75">
      <c r="A32" s="24">
        <v>27</v>
      </c>
      <c r="B32" s="24"/>
      <c r="C32" s="61">
        <f t="shared" si="1"/>
      </c>
      <c r="D32" s="58">
        <f t="shared" si="2"/>
      </c>
      <c r="E32" s="59">
        <f t="shared" si="3"/>
      </c>
      <c r="F32" s="60">
        <f t="shared" si="6"/>
      </c>
      <c r="G32" s="2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7"/>
      <c r="U32" s="27"/>
      <c r="V32" s="27"/>
      <c r="W32" s="27"/>
      <c r="X32" s="62">
        <f t="shared" si="4"/>
      </c>
      <c r="Y32" s="27"/>
      <c r="Z32" s="64">
        <f t="shared" si="0"/>
      </c>
      <c r="AA32" s="65">
        <f t="shared" si="5"/>
      </c>
    </row>
    <row r="33" spans="1:27" ht="12.75">
      <c r="A33" s="16">
        <v>28</v>
      </c>
      <c r="B33" s="16"/>
      <c r="C33" s="9">
        <f t="shared" si="1"/>
      </c>
      <c r="D33" s="21">
        <f t="shared" si="2"/>
      </c>
      <c r="E33" s="22">
        <f t="shared" si="3"/>
      </c>
      <c r="F33" s="23">
        <f t="shared" si="6"/>
      </c>
      <c r="G33" s="14"/>
      <c r="H33" s="14"/>
      <c r="I33" s="14"/>
      <c r="J33" s="14"/>
      <c r="K33" s="14"/>
      <c r="L33" s="14"/>
      <c r="M33" s="14"/>
      <c r="N33" s="14"/>
      <c r="O33" s="13"/>
      <c r="P33" s="13"/>
      <c r="Q33" s="13"/>
      <c r="R33" s="13"/>
      <c r="S33" s="13"/>
      <c r="T33" s="12"/>
      <c r="U33" s="12"/>
      <c r="V33" s="12"/>
      <c r="W33" s="12"/>
      <c r="X33" s="20">
        <f t="shared" si="4"/>
      </c>
      <c r="Y33" s="12"/>
      <c r="Z33" s="11">
        <f t="shared" si="0"/>
      </c>
      <c r="AA33" s="15">
        <f t="shared" si="5"/>
      </c>
    </row>
    <row r="34" spans="1:27" s="28" customFormat="1" ht="12.75">
      <c r="A34" s="24">
        <v>29</v>
      </c>
      <c r="B34" s="24"/>
      <c r="C34" s="61">
        <f t="shared" si="1"/>
      </c>
      <c r="D34" s="58">
        <f t="shared" si="2"/>
      </c>
      <c r="E34" s="59">
        <f t="shared" si="3"/>
      </c>
      <c r="F34" s="60">
        <f t="shared" si="6"/>
      </c>
      <c r="G34" s="25"/>
      <c r="H34" s="25"/>
      <c r="I34" s="25"/>
      <c r="J34" s="25"/>
      <c r="K34" s="25"/>
      <c r="L34" s="25"/>
      <c r="M34" s="25"/>
      <c r="N34" s="25"/>
      <c r="O34" s="26"/>
      <c r="P34" s="26"/>
      <c r="Q34" s="26"/>
      <c r="R34" s="26"/>
      <c r="S34" s="26"/>
      <c r="T34" s="27"/>
      <c r="U34" s="27"/>
      <c r="V34" s="27"/>
      <c r="W34" s="27"/>
      <c r="X34" s="62">
        <f t="shared" si="4"/>
      </c>
      <c r="Y34" s="27"/>
      <c r="Z34" s="64">
        <f t="shared" si="0"/>
      </c>
      <c r="AA34" s="65">
        <f t="shared" si="5"/>
      </c>
    </row>
    <row r="35" spans="1:27" ht="12.75">
      <c r="A35" s="16">
        <v>30</v>
      </c>
      <c r="B35" s="16"/>
      <c r="C35" s="9">
        <f t="shared" si="1"/>
      </c>
      <c r="D35" s="21">
        <f t="shared" si="2"/>
      </c>
      <c r="E35" s="22">
        <f t="shared" si="3"/>
      </c>
      <c r="F35" s="23">
        <f t="shared" si="6"/>
      </c>
      <c r="G35" s="14"/>
      <c r="H35" s="14"/>
      <c r="I35" s="14"/>
      <c r="J35" s="14"/>
      <c r="K35" s="14"/>
      <c r="L35" s="14"/>
      <c r="M35" s="14"/>
      <c r="N35" s="14"/>
      <c r="O35" s="13"/>
      <c r="P35" s="13"/>
      <c r="Q35" s="13"/>
      <c r="R35" s="13"/>
      <c r="S35" s="13"/>
      <c r="T35" s="12"/>
      <c r="U35" s="12"/>
      <c r="V35" s="12"/>
      <c r="W35" s="12"/>
      <c r="X35" s="20">
        <f t="shared" si="4"/>
      </c>
      <c r="Y35" s="12"/>
      <c r="Z35" s="11">
        <f t="shared" si="0"/>
      </c>
      <c r="AA35" s="15">
        <f t="shared" si="5"/>
      </c>
    </row>
    <row r="36" spans="1:27" s="28" customFormat="1" ht="12.75">
      <c r="A36" s="24">
        <v>31</v>
      </c>
      <c r="B36" s="24"/>
      <c r="C36" s="61">
        <f t="shared" si="1"/>
      </c>
      <c r="D36" s="58">
        <f t="shared" si="2"/>
      </c>
      <c r="E36" s="59">
        <f t="shared" si="3"/>
      </c>
      <c r="F36" s="60">
        <f t="shared" si="6"/>
      </c>
      <c r="G36" s="25"/>
      <c r="H36" s="25"/>
      <c r="I36" s="25"/>
      <c r="J36" s="25"/>
      <c r="K36" s="25"/>
      <c r="L36" s="25"/>
      <c r="M36" s="25"/>
      <c r="N36" s="25"/>
      <c r="O36" s="26"/>
      <c r="P36" s="26"/>
      <c r="Q36" s="26"/>
      <c r="R36" s="26"/>
      <c r="S36" s="26"/>
      <c r="T36" s="27"/>
      <c r="U36" s="27"/>
      <c r="V36" s="27"/>
      <c r="W36" s="27"/>
      <c r="X36" s="62">
        <f t="shared" si="4"/>
      </c>
      <c r="Y36" s="27"/>
      <c r="Z36" s="64">
        <f t="shared" si="0"/>
      </c>
      <c r="AA36" s="65">
        <f t="shared" si="5"/>
      </c>
    </row>
    <row r="37" spans="1:27" ht="12.75">
      <c r="A37" s="16">
        <v>32</v>
      </c>
      <c r="B37" s="16"/>
      <c r="C37" s="9">
        <f t="shared" si="1"/>
      </c>
      <c r="D37" s="21">
        <f t="shared" si="2"/>
      </c>
      <c r="E37" s="22">
        <f t="shared" si="3"/>
      </c>
      <c r="F37" s="23">
        <f t="shared" si="6"/>
      </c>
      <c r="G37" s="14"/>
      <c r="H37" s="14"/>
      <c r="I37" s="14"/>
      <c r="J37" s="14"/>
      <c r="K37" s="14"/>
      <c r="L37" s="14"/>
      <c r="M37" s="14"/>
      <c r="N37" s="14"/>
      <c r="O37" s="13"/>
      <c r="P37" s="13"/>
      <c r="Q37" s="13"/>
      <c r="R37" s="13"/>
      <c r="S37" s="13"/>
      <c r="T37" s="12"/>
      <c r="U37" s="12"/>
      <c r="V37" s="12"/>
      <c r="W37" s="12"/>
      <c r="X37" s="20">
        <f t="shared" si="4"/>
      </c>
      <c r="Y37" s="12"/>
      <c r="Z37" s="11">
        <f t="shared" si="0"/>
      </c>
      <c r="AA37" s="15">
        <f t="shared" si="5"/>
      </c>
    </row>
    <row r="38" spans="1:27" s="28" customFormat="1" ht="12.75">
      <c r="A38" s="24">
        <v>33</v>
      </c>
      <c r="B38" s="24"/>
      <c r="C38" s="61">
        <f aca="true" t="shared" si="7" ref="C38:C69">IF(COUNT(D38:F38)=0,"",IF(Y38="p",ROUNDUP(AA38,0),IF(Y38="m",ROUNDDOWN(AA38,0),ROUND(AA38,0))))</f>
      </c>
      <c r="D38" s="58">
        <f aca="true" t="shared" si="8" ref="D38:D63">IF(COUNT(G38:N38)=0,"",SUM(G38:N38))</f>
      </c>
      <c r="E38" s="59">
        <f aca="true" t="shared" si="9" ref="E38:E63">IF(COUNT(O38:S38)=0,"",SUM(O38:S38))</f>
      </c>
      <c r="F38" s="60">
        <f t="shared" si="6"/>
      </c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7"/>
      <c r="U38" s="27"/>
      <c r="V38" s="27"/>
      <c r="W38" s="27"/>
      <c r="X38" s="62">
        <f t="shared" si="4"/>
      </c>
      <c r="Y38" s="27"/>
      <c r="Z38" s="64">
        <f t="shared" si="0"/>
      </c>
      <c r="AA38" s="65">
        <f aca="true" t="shared" si="10" ref="AA38:AA69">IF(D38&lt;&gt;"",SUM(D38:F38)/5,"")</f>
      </c>
    </row>
    <row r="39" spans="1:27" ht="12.75">
      <c r="A39" s="16">
        <v>34</v>
      </c>
      <c r="B39" s="16"/>
      <c r="C39" s="9">
        <f t="shared" si="7"/>
      </c>
      <c r="D39" s="21">
        <f t="shared" si="8"/>
      </c>
      <c r="E39" s="22">
        <f t="shared" si="9"/>
      </c>
      <c r="F39" s="23">
        <f t="shared" si="6"/>
      </c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2"/>
      <c r="U39" s="12"/>
      <c r="V39" s="12"/>
      <c r="W39" s="12"/>
      <c r="X39" s="20">
        <f t="shared" si="4"/>
      </c>
      <c r="Y39" s="12"/>
      <c r="Z39" s="11">
        <f t="shared" si="0"/>
      </c>
      <c r="AA39" s="15">
        <f t="shared" si="10"/>
      </c>
    </row>
    <row r="40" spans="1:27" s="28" customFormat="1" ht="12.75">
      <c r="A40" s="24">
        <v>35</v>
      </c>
      <c r="B40" s="24"/>
      <c r="C40" s="61">
        <f t="shared" si="7"/>
      </c>
      <c r="D40" s="58">
        <f t="shared" si="8"/>
      </c>
      <c r="E40" s="59">
        <f t="shared" si="9"/>
      </c>
      <c r="F40" s="60">
        <f t="shared" si="6"/>
      </c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7"/>
      <c r="U40" s="27"/>
      <c r="V40" s="27"/>
      <c r="W40" s="27"/>
      <c r="X40" s="62">
        <f t="shared" si="4"/>
      </c>
      <c r="Y40" s="27"/>
      <c r="Z40" s="64">
        <f t="shared" si="0"/>
      </c>
      <c r="AA40" s="65">
        <f t="shared" si="10"/>
      </c>
    </row>
    <row r="41" spans="1:27" ht="12.75">
      <c r="A41" s="16">
        <v>36</v>
      </c>
      <c r="B41" s="16"/>
      <c r="C41" s="9">
        <f t="shared" si="7"/>
      </c>
      <c r="D41" s="21">
        <f t="shared" si="8"/>
      </c>
      <c r="E41" s="22">
        <f t="shared" si="9"/>
      </c>
      <c r="F41" s="23">
        <f t="shared" si="6"/>
      </c>
      <c r="G41" s="14"/>
      <c r="H41" s="14"/>
      <c r="I41" s="14"/>
      <c r="J41" s="14"/>
      <c r="K41" s="14"/>
      <c r="L41" s="14"/>
      <c r="M41" s="14"/>
      <c r="N41" s="14"/>
      <c r="O41" s="13"/>
      <c r="P41" s="13"/>
      <c r="Q41" s="13"/>
      <c r="R41" s="13"/>
      <c r="S41" s="13"/>
      <c r="T41" s="12"/>
      <c r="U41" s="12"/>
      <c r="V41" s="12"/>
      <c r="W41" s="12"/>
      <c r="X41" s="20">
        <f t="shared" si="4"/>
      </c>
      <c r="Y41" s="12"/>
      <c r="Z41" s="11">
        <f t="shared" si="0"/>
      </c>
      <c r="AA41" s="15">
        <f t="shared" si="10"/>
      </c>
    </row>
    <row r="42" spans="1:27" s="28" customFormat="1" ht="12.75">
      <c r="A42" s="24">
        <v>37</v>
      </c>
      <c r="B42" s="24"/>
      <c r="C42" s="61">
        <f t="shared" si="7"/>
      </c>
      <c r="D42" s="58">
        <f t="shared" si="8"/>
      </c>
      <c r="E42" s="59">
        <f t="shared" si="9"/>
      </c>
      <c r="F42" s="60">
        <f t="shared" si="6"/>
      </c>
      <c r="G42" s="25"/>
      <c r="H42" s="25"/>
      <c r="I42" s="25"/>
      <c r="J42" s="25"/>
      <c r="K42" s="25"/>
      <c r="L42" s="25"/>
      <c r="M42" s="25"/>
      <c r="N42" s="25"/>
      <c r="O42" s="26"/>
      <c r="P42" s="26"/>
      <c r="Q42" s="26"/>
      <c r="R42" s="26"/>
      <c r="S42" s="26"/>
      <c r="T42" s="27"/>
      <c r="U42" s="27"/>
      <c r="V42" s="27"/>
      <c r="W42" s="27"/>
      <c r="X42" s="62">
        <f t="shared" si="4"/>
      </c>
      <c r="Y42" s="27"/>
      <c r="Z42" s="64">
        <f t="shared" si="0"/>
      </c>
      <c r="AA42" s="65">
        <f t="shared" si="10"/>
      </c>
    </row>
    <row r="43" spans="1:27" ht="12.75">
      <c r="A43" s="16">
        <v>38</v>
      </c>
      <c r="B43" s="16"/>
      <c r="C43" s="9">
        <f t="shared" si="7"/>
      </c>
      <c r="D43" s="21">
        <f t="shared" si="8"/>
      </c>
      <c r="E43" s="22">
        <f t="shared" si="9"/>
      </c>
      <c r="F43" s="23">
        <f t="shared" si="6"/>
      </c>
      <c r="G43" s="14"/>
      <c r="H43" s="14"/>
      <c r="I43" s="14"/>
      <c r="J43" s="14"/>
      <c r="K43" s="14"/>
      <c r="L43" s="14"/>
      <c r="M43" s="14"/>
      <c r="N43" s="14"/>
      <c r="O43" s="13"/>
      <c r="P43" s="13"/>
      <c r="Q43" s="13"/>
      <c r="R43" s="13"/>
      <c r="S43" s="13"/>
      <c r="T43" s="12"/>
      <c r="U43" s="12"/>
      <c r="V43" s="12"/>
      <c r="W43" s="12"/>
      <c r="X43" s="20">
        <f t="shared" si="4"/>
      </c>
      <c r="Y43" s="12"/>
      <c r="Z43" s="11">
        <f t="shared" si="0"/>
      </c>
      <c r="AA43" s="15">
        <f t="shared" si="10"/>
      </c>
    </row>
    <row r="44" spans="1:27" s="28" customFormat="1" ht="12.75">
      <c r="A44" s="24">
        <v>39</v>
      </c>
      <c r="B44" s="24"/>
      <c r="C44" s="61">
        <f t="shared" si="7"/>
      </c>
      <c r="D44" s="58">
        <f t="shared" si="8"/>
      </c>
      <c r="E44" s="59">
        <f t="shared" si="9"/>
      </c>
      <c r="F44" s="60">
        <f t="shared" si="6"/>
      </c>
      <c r="G44" s="25"/>
      <c r="H44" s="25"/>
      <c r="I44" s="25"/>
      <c r="J44" s="25"/>
      <c r="K44" s="25"/>
      <c r="L44" s="25"/>
      <c r="M44" s="25"/>
      <c r="N44" s="25"/>
      <c r="O44" s="26"/>
      <c r="P44" s="26"/>
      <c r="Q44" s="26"/>
      <c r="R44" s="26"/>
      <c r="S44" s="26"/>
      <c r="T44" s="27"/>
      <c r="U44" s="27"/>
      <c r="V44" s="27"/>
      <c r="W44" s="27"/>
      <c r="X44" s="62">
        <f t="shared" si="4"/>
      </c>
      <c r="Y44" s="27"/>
      <c r="Z44" s="64">
        <f t="shared" si="0"/>
      </c>
      <c r="AA44" s="65">
        <f t="shared" si="10"/>
      </c>
    </row>
    <row r="45" spans="1:27" ht="12.75">
      <c r="A45" s="16">
        <v>40</v>
      </c>
      <c r="B45" s="16"/>
      <c r="C45" s="9">
        <f t="shared" si="7"/>
      </c>
      <c r="D45" s="21">
        <f t="shared" si="8"/>
      </c>
      <c r="E45" s="22">
        <f t="shared" si="9"/>
      </c>
      <c r="F45" s="23">
        <f t="shared" si="6"/>
      </c>
      <c r="G45" s="14"/>
      <c r="H45" s="14"/>
      <c r="I45" s="14"/>
      <c r="J45" s="14"/>
      <c r="K45" s="14"/>
      <c r="L45" s="14"/>
      <c r="M45" s="14"/>
      <c r="N45" s="14"/>
      <c r="O45" s="13"/>
      <c r="P45" s="13"/>
      <c r="Q45" s="13"/>
      <c r="R45" s="13"/>
      <c r="S45" s="13"/>
      <c r="T45" s="12"/>
      <c r="U45" s="12"/>
      <c r="V45" s="12"/>
      <c r="W45" s="12"/>
      <c r="X45" s="20">
        <f t="shared" si="4"/>
      </c>
      <c r="Y45" s="12"/>
      <c r="Z45" s="11">
        <f t="shared" si="0"/>
      </c>
      <c r="AA45" s="15">
        <f t="shared" si="10"/>
      </c>
    </row>
    <row r="46" spans="1:27" s="28" customFormat="1" ht="12.75">
      <c r="A46" s="24">
        <v>41</v>
      </c>
      <c r="B46" s="24"/>
      <c r="C46" s="61">
        <f t="shared" si="7"/>
      </c>
      <c r="D46" s="58">
        <f t="shared" si="8"/>
      </c>
      <c r="E46" s="59">
        <f t="shared" si="9"/>
      </c>
      <c r="F46" s="60">
        <f t="shared" si="6"/>
      </c>
      <c r="G46" s="25"/>
      <c r="H46" s="25"/>
      <c r="I46" s="25"/>
      <c r="J46" s="25"/>
      <c r="K46" s="25"/>
      <c r="L46" s="25"/>
      <c r="M46" s="25"/>
      <c r="N46" s="25"/>
      <c r="O46" s="26"/>
      <c r="P46" s="26"/>
      <c r="Q46" s="26"/>
      <c r="R46" s="26"/>
      <c r="S46" s="26"/>
      <c r="T46" s="27"/>
      <c r="U46" s="27"/>
      <c r="V46" s="27"/>
      <c r="W46" s="27"/>
      <c r="X46" s="62">
        <f t="shared" si="4"/>
      </c>
      <c r="Y46" s="27"/>
      <c r="Z46" s="64">
        <f t="shared" si="0"/>
      </c>
      <c r="AA46" s="65">
        <f t="shared" si="10"/>
      </c>
    </row>
    <row r="47" spans="1:27" ht="12.75">
      <c r="A47" s="16">
        <v>42</v>
      </c>
      <c r="B47" s="16"/>
      <c r="C47" s="9">
        <f t="shared" si="7"/>
      </c>
      <c r="D47" s="21">
        <f t="shared" si="8"/>
      </c>
      <c r="E47" s="22">
        <f t="shared" si="9"/>
      </c>
      <c r="F47" s="23">
        <f t="shared" si="6"/>
      </c>
      <c r="G47" s="14"/>
      <c r="H47" s="14"/>
      <c r="I47" s="14"/>
      <c r="J47" s="14"/>
      <c r="K47" s="14"/>
      <c r="L47" s="14"/>
      <c r="M47" s="14"/>
      <c r="N47" s="14"/>
      <c r="O47" s="13"/>
      <c r="P47" s="13"/>
      <c r="Q47" s="13"/>
      <c r="R47" s="13"/>
      <c r="S47" s="13"/>
      <c r="T47" s="12"/>
      <c r="U47" s="12"/>
      <c r="V47" s="12"/>
      <c r="W47" s="12"/>
      <c r="X47" s="20">
        <f t="shared" si="4"/>
      </c>
      <c r="Y47" s="12"/>
      <c r="Z47" s="11">
        <f t="shared" si="0"/>
      </c>
      <c r="AA47" s="15">
        <f t="shared" si="10"/>
      </c>
    </row>
    <row r="48" spans="1:27" s="28" customFormat="1" ht="12.75">
      <c r="A48" s="24">
        <v>43</v>
      </c>
      <c r="B48" s="24"/>
      <c r="C48" s="61">
        <f t="shared" si="7"/>
      </c>
      <c r="D48" s="58">
        <f t="shared" si="8"/>
      </c>
      <c r="E48" s="59">
        <f t="shared" si="9"/>
      </c>
      <c r="F48" s="60">
        <f t="shared" si="6"/>
      </c>
      <c r="G48" s="25"/>
      <c r="H48" s="25"/>
      <c r="I48" s="25"/>
      <c r="J48" s="25"/>
      <c r="K48" s="25"/>
      <c r="L48" s="25"/>
      <c r="M48" s="25"/>
      <c r="N48" s="25"/>
      <c r="O48" s="26"/>
      <c r="P48" s="26"/>
      <c r="Q48" s="26"/>
      <c r="R48" s="26"/>
      <c r="S48" s="26"/>
      <c r="T48" s="27"/>
      <c r="U48" s="27"/>
      <c r="V48" s="27"/>
      <c r="W48" s="27"/>
      <c r="X48" s="62">
        <f t="shared" si="4"/>
      </c>
      <c r="Y48" s="27"/>
      <c r="Z48" s="64">
        <f t="shared" si="0"/>
      </c>
      <c r="AA48" s="65">
        <f t="shared" si="10"/>
      </c>
    </row>
    <row r="49" spans="1:27" ht="12.75">
      <c r="A49" s="16">
        <v>44</v>
      </c>
      <c r="B49" s="16"/>
      <c r="C49" s="9">
        <f t="shared" si="7"/>
      </c>
      <c r="D49" s="21">
        <f t="shared" si="8"/>
      </c>
      <c r="E49" s="22">
        <f t="shared" si="9"/>
      </c>
      <c r="F49" s="23">
        <f t="shared" si="6"/>
      </c>
      <c r="G49" s="14"/>
      <c r="H49" s="14"/>
      <c r="I49" s="14"/>
      <c r="J49" s="14"/>
      <c r="K49" s="14"/>
      <c r="L49" s="14"/>
      <c r="M49" s="14"/>
      <c r="N49" s="14"/>
      <c r="O49" s="13"/>
      <c r="P49" s="13"/>
      <c r="Q49" s="13"/>
      <c r="R49" s="13"/>
      <c r="S49" s="13"/>
      <c r="T49" s="12"/>
      <c r="U49" s="12"/>
      <c r="V49" s="12"/>
      <c r="W49" s="12"/>
      <c r="X49" s="20">
        <f t="shared" si="4"/>
      </c>
      <c r="Y49" s="12"/>
      <c r="Z49" s="11">
        <f t="shared" si="0"/>
      </c>
      <c r="AA49" s="15">
        <f t="shared" si="10"/>
      </c>
    </row>
    <row r="50" spans="1:27" s="28" customFormat="1" ht="12.75">
      <c r="A50" s="24">
        <v>45</v>
      </c>
      <c r="B50" s="24"/>
      <c r="C50" s="61">
        <f t="shared" si="7"/>
      </c>
      <c r="D50" s="58">
        <f t="shared" si="8"/>
      </c>
      <c r="E50" s="59">
        <f t="shared" si="9"/>
      </c>
      <c r="F50" s="60">
        <f t="shared" si="6"/>
      </c>
      <c r="G50" s="25"/>
      <c r="H50" s="25"/>
      <c r="I50" s="25"/>
      <c r="J50" s="25"/>
      <c r="K50" s="25"/>
      <c r="L50" s="25"/>
      <c r="M50" s="25"/>
      <c r="N50" s="25"/>
      <c r="O50" s="26"/>
      <c r="P50" s="26"/>
      <c r="Q50" s="26"/>
      <c r="R50" s="26"/>
      <c r="S50" s="26"/>
      <c r="T50" s="27"/>
      <c r="U50" s="27"/>
      <c r="V50" s="27"/>
      <c r="W50" s="27"/>
      <c r="X50" s="62">
        <f t="shared" si="4"/>
      </c>
      <c r="Y50" s="27"/>
      <c r="Z50" s="64">
        <f t="shared" si="0"/>
      </c>
      <c r="AA50" s="65">
        <f t="shared" si="10"/>
      </c>
    </row>
    <row r="51" spans="1:27" ht="12.75">
      <c r="A51" s="16">
        <v>46</v>
      </c>
      <c r="B51" s="16"/>
      <c r="C51" s="9">
        <f t="shared" si="7"/>
      </c>
      <c r="D51" s="21">
        <f t="shared" si="8"/>
      </c>
      <c r="E51" s="22">
        <f t="shared" si="9"/>
      </c>
      <c r="F51" s="23">
        <f t="shared" si="6"/>
      </c>
      <c r="G51" s="14"/>
      <c r="H51" s="14"/>
      <c r="I51" s="14"/>
      <c r="J51" s="14"/>
      <c r="K51" s="14"/>
      <c r="L51" s="14"/>
      <c r="M51" s="14"/>
      <c r="N51" s="14"/>
      <c r="O51" s="13"/>
      <c r="P51" s="13"/>
      <c r="Q51" s="13"/>
      <c r="R51" s="13"/>
      <c r="S51" s="13"/>
      <c r="T51" s="12"/>
      <c r="U51" s="12"/>
      <c r="V51" s="12"/>
      <c r="W51" s="12"/>
      <c r="X51" s="20">
        <f t="shared" si="4"/>
      </c>
      <c r="Y51" s="12"/>
      <c r="Z51" s="11">
        <f t="shared" si="0"/>
      </c>
      <c r="AA51" s="15">
        <f t="shared" si="10"/>
      </c>
    </row>
    <row r="52" spans="1:27" s="28" customFormat="1" ht="12.75">
      <c r="A52" s="24">
        <v>47</v>
      </c>
      <c r="B52" s="24"/>
      <c r="C52" s="61">
        <f t="shared" si="7"/>
      </c>
      <c r="D52" s="58">
        <f t="shared" si="8"/>
      </c>
      <c r="E52" s="59">
        <f t="shared" si="9"/>
      </c>
      <c r="F52" s="60">
        <f t="shared" si="6"/>
      </c>
      <c r="G52" s="25"/>
      <c r="H52" s="25"/>
      <c r="I52" s="25"/>
      <c r="J52" s="25"/>
      <c r="K52" s="25"/>
      <c r="L52" s="25"/>
      <c r="M52" s="25"/>
      <c r="N52" s="25"/>
      <c r="O52" s="26"/>
      <c r="P52" s="26"/>
      <c r="Q52" s="26"/>
      <c r="R52" s="26"/>
      <c r="S52" s="26"/>
      <c r="T52" s="27"/>
      <c r="U52" s="27"/>
      <c r="V52" s="27"/>
      <c r="W52" s="27"/>
      <c r="X52" s="62">
        <f t="shared" si="4"/>
      </c>
      <c r="Y52" s="27"/>
      <c r="Z52" s="64">
        <f t="shared" si="0"/>
      </c>
      <c r="AA52" s="65">
        <f t="shared" si="10"/>
      </c>
    </row>
    <row r="53" spans="1:27" ht="12.75">
      <c r="A53" s="16">
        <v>48</v>
      </c>
      <c r="B53" s="16"/>
      <c r="C53" s="9">
        <f t="shared" si="7"/>
      </c>
      <c r="D53" s="21">
        <f t="shared" si="8"/>
      </c>
      <c r="E53" s="22">
        <f t="shared" si="9"/>
      </c>
      <c r="F53" s="23">
        <f t="shared" si="6"/>
      </c>
      <c r="G53" s="14"/>
      <c r="H53" s="14"/>
      <c r="I53" s="14"/>
      <c r="J53" s="14"/>
      <c r="K53" s="14"/>
      <c r="L53" s="14"/>
      <c r="M53" s="14"/>
      <c r="N53" s="14"/>
      <c r="O53" s="13"/>
      <c r="P53" s="13"/>
      <c r="Q53" s="13"/>
      <c r="R53" s="13"/>
      <c r="S53" s="13"/>
      <c r="T53" s="12"/>
      <c r="U53" s="12"/>
      <c r="V53" s="12"/>
      <c r="W53" s="12"/>
      <c r="X53" s="20">
        <f t="shared" si="4"/>
      </c>
      <c r="Y53" s="12"/>
      <c r="Z53" s="11">
        <f t="shared" si="0"/>
      </c>
      <c r="AA53" s="15">
        <f t="shared" si="10"/>
      </c>
    </row>
    <row r="54" spans="1:27" s="28" customFormat="1" ht="12.75">
      <c r="A54" s="24">
        <v>49</v>
      </c>
      <c r="B54" s="24"/>
      <c r="C54" s="61">
        <f t="shared" si="7"/>
      </c>
      <c r="D54" s="58">
        <f t="shared" si="8"/>
      </c>
      <c r="E54" s="59">
        <f t="shared" si="9"/>
      </c>
      <c r="F54" s="60">
        <f t="shared" si="6"/>
      </c>
      <c r="G54" s="25"/>
      <c r="H54" s="25"/>
      <c r="I54" s="25"/>
      <c r="J54" s="25"/>
      <c r="K54" s="25"/>
      <c r="L54" s="25"/>
      <c r="M54" s="25"/>
      <c r="N54" s="25"/>
      <c r="O54" s="26"/>
      <c r="P54" s="26"/>
      <c r="Q54" s="26"/>
      <c r="R54" s="26"/>
      <c r="S54" s="26"/>
      <c r="T54" s="27"/>
      <c r="U54" s="27"/>
      <c r="V54" s="27"/>
      <c r="W54" s="27"/>
      <c r="X54" s="62">
        <f t="shared" si="4"/>
      </c>
      <c r="Y54" s="27"/>
      <c r="Z54" s="64">
        <f t="shared" si="0"/>
      </c>
      <c r="AA54" s="65">
        <f t="shared" si="10"/>
      </c>
    </row>
    <row r="55" spans="1:27" ht="12.75">
      <c r="A55" s="16">
        <v>50</v>
      </c>
      <c r="B55" s="16"/>
      <c r="C55" s="9">
        <f t="shared" si="7"/>
      </c>
      <c r="D55" s="21">
        <f t="shared" si="8"/>
      </c>
      <c r="E55" s="22">
        <f t="shared" si="9"/>
      </c>
      <c r="F55" s="23">
        <f t="shared" si="6"/>
      </c>
      <c r="G55" s="14"/>
      <c r="H55" s="14"/>
      <c r="I55" s="14"/>
      <c r="J55" s="14"/>
      <c r="K55" s="14"/>
      <c r="L55" s="14"/>
      <c r="M55" s="14"/>
      <c r="N55" s="14"/>
      <c r="O55" s="13"/>
      <c r="P55" s="13"/>
      <c r="Q55" s="13"/>
      <c r="R55" s="13"/>
      <c r="S55" s="13"/>
      <c r="T55" s="12"/>
      <c r="U55" s="12"/>
      <c r="V55" s="12"/>
      <c r="W55" s="12"/>
      <c r="X55" s="20">
        <f t="shared" si="4"/>
      </c>
      <c r="Y55" s="12"/>
      <c r="Z55" s="11">
        <f t="shared" si="0"/>
      </c>
      <c r="AA55" s="15">
        <f t="shared" si="10"/>
      </c>
    </row>
    <row r="56" spans="1:27" s="28" customFormat="1" ht="12.75">
      <c r="A56" s="24">
        <v>51</v>
      </c>
      <c r="B56" s="24"/>
      <c r="C56" s="61">
        <f t="shared" si="7"/>
      </c>
      <c r="D56" s="58">
        <f t="shared" si="8"/>
      </c>
      <c r="E56" s="59">
        <f t="shared" si="9"/>
      </c>
      <c r="F56" s="60">
        <f t="shared" si="6"/>
      </c>
      <c r="G56" s="25"/>
      <c r="H56" s="25"/>
      <c r="I56" s="25"/>
      <c r="J56" s="25"/>
      <c r="K56" s="25"/>
      <c r="L56" s="25"/>
      <c r="M56" s="25"/>
      <c r="N56" s="25"/>
      <c r="O56" s="26"/>
      <c r="P56" s="26"/>
      <c r="Q56" s="26"/>
      <c r="R56" s="26"/>
      <c r="S56" s="26"/>
      <c r="T56" s="27"/>
      <c r="U56" s="27"/>
      <c r="V56" s="27"/>
      <c r="W56" s="27"/>
      <c r="X56" s="62">
        <f t="shared" si="4"/>
      </c>
      <c r="Y56" s="27"/>
      <c r="Z56" s="64">
        <f t="shared" si="0"/>
      </c>
      <c r="AA56" s="65">
        <f t="shared" si="10"/>
      </c>
    </row>
    <row r="57" spans="1:27" ht="12.75">
      <c r="A57" s="16">
        <v>52</v>
      </c>
      <c r="B57" s="16"/>
      <c r="C57" s="9">
        <f t="shared" si="7"/>
      </c>
      <c r="D57" s="21">
        <f t="shared" si="8"/>
      </c>
      <c r="E57" s="22">
        <f t="shared" si="9"/>
      </c>
      <c r="F57" s="23">
        <f t="shared" si="6"/>
      </c>
      <c r="G57" s="14"/>
      <c r="H57" s="14"/>
      <c r="I57" s="14"/>
      <c r="J57" s="14"/>
      <c r="K57" s="14"/>
      <c r="L57" s="14"/>
      <c r="M57" s="14"/>
      <c r="N57" s="14"/>
      <c r="O57" s="13"/>
      <c r="P57" s="13"/>
      <c r="Q57" s="13"/>
      <c r="R57" s="13"/>
      <c r="S57" s="13"/>
      <c r="T57" s="12"/>
      <c r="U57" s="12"/>
      <c r="V57" s="12"/>
      <c r="W57" s="12"/>
      <c r="X57" s="20">
        <f t="shared" si="4"/>
      </c>
      <c r="Y57" s="12"/>
      <c r="Z57" s="11">
        <f t="shared" si="0"/>
      </c>
      <c r="AA57" s="15">
        <f t="shared" si="10"/>
      </c>
    </row>
    <row r="58" spans="1:27" s="28" customFormat="1" ht="12.75">
      <c r="A58" s="24">
        <v>53</v>
      </c>
      <c r="B58" s="24"/>
      <c r="C58" s="61">
        <f t="shared" si="7"/>
      </c>
      <c r="D58" s="58">
        <f t="shared" si="8"/>
      </c>
      <c r="E58" s="59">
        <f t="shared" si="9"/>
      </c>
      <c r="F58" s="60">
        <f t="shared" si="6"/>
      </c>
      <c r="G58" s="25"/>
      <c r="H58" s="25"/>
      <c r="I58" s="25"/>
      <c r="J58" s="25"/>
      <c r="K58" s="25"/>
      <c r="L58" s="25"/>
      <c r="M58" s="25"/>
      <c r="N58" s="25"/>
      <c r="O58" s="26"/>
      <c r="P58" s="26"/>
      <c r="Q58" s="26"/>
      <c r="R58" s="26"/>
      <c r="S58" s="26"/>
      <c r="T58" s="27"/>
      <c r="U58" s="27"/>
      <c r="V58" s="27"/>
      <c r="W58" s="27"/>
      <c r="X58" s="62">
        <f t="shared" si="4"/>
      </c>
      <c r="Y58" s="27"/>
      <c r="Z58" s="64">
        <f t="shared" si="0"/>
      </c>
      <c r="AA58" s="65">
        <f t="shared" si="10"/>
      </c>
    </row>
    <row r="59" spans="1:27" ht="12.75">
      <c r="A59" s="16">
        <v>54</v>
      </c>
      <c r="B59" s="16"/>
      <c r="C59" s="9">
        <f t="shared" si="7"/>
      </c>
      <c r="D59" s="21">
        <f t="shared" si="8"/>
      </c>
      <c r="E59" s="22">
        <f t="shared" si="9"/>
      </c>
      <c r="F59" s="23">
        <f t="shared" si="6"/>
      </c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3"/>
      <c r="R59" s="13"/>
      <c r="S59" s="13"/>
      <c r="T59" s="12"/>
      <c r="U59" s="12"/>
      <c r="V59" s="12"/>
      <c r="W59" s="12"/>
      <c r="X59" s="20">
        <f t="shared" si="4"/>
      </c>
      <c r="Y59" s="12"/>
      <c r="Z59" s="11">
        <f t="shared" si="0"/>
      </c>
      <c r="AA59" s="15">
        <f t="shared" si="10"/>
      </c>
    </row>
    <row r="60" spans="1:27" s="28" customFormat="1" ht="12.75">
      <c r="A60" s="24">
        <v>55</v>
      </c>
      <c r="B60" s="24"/>
      <c r="C60" s="61">
        <f t="shared" si="7"/>
      </c>
      <c r="D60" s="58">
        <f t="shared" si="8"/>
      </c>
      <c r="E60" s="59">
        <f t="shared" si="9"/>
      </c>
      <c r="F60" s="60">
        <f t="shared" si="6"/>
      </c>
      <c r="G60" s="25"/>
      <c r="H60" s="25"/>
      <c r="I60" s="25"/>
      <c r="J60" s="25"/>
      <c r="K60" s="25"/>
      <c r="L60" s="25"/>
      <c r="M60" s="25"/>
      <c r="N60" s="25"/>
      <c r="O60" s="26"/>
      <c r="P60" s="26"/>
      <c r="Q60" s="26"/>
      <c r="R60" s="26"/>
      <c r="S60" s="26"/>
      <c r="T60" s="27"/>
      <c r="U60" s="27"/>
      <c r="V60" s="27"/>
      <c r="W60" s="27"/>
      <c r="X60" s="62">
        <f t="shared" si="4"/>
      </c>
      <c r="Y60" s="27"/>
      <c r="Z60" s="64">
        <f t="shared" si="0"/>
      </c>
      <c r="AA60" s="65">
        <f t="shared" si="10"/>
      </c>
    </row>
    <row r="61" spans="1:27" ht="12.75">
      <c r="A61" s="16">
        <v>56</v>
      </c>
      <c r="B61" s="16"/>
      <c r="C61" s="9">
        <f t="shared" si="7"/>
      </c>
      <c r="D61" s="21">
        <f t="shared" si="8"/>
      </c>
      <c r="E61" s="22">
        <f t="shared" si="9"/>
      </c>
      <c r="F61" s="23">
        <f t="shared" si="6"/>
      </c>
      <c r="G61" s="14"/>
      <c r="H61" s="14"/>
      <c r="I61" s="14"/>
      <c r="J61" s="14"/>
      <c r="K61" s="14"/>
      <c r="L61" s="14"/>
      <c r="M61" s="14"/>
      <c r="N61" s="14"/>
      <c r="O61" s="13"/>
      <c r="P61" s="13"/>
      <c r="Q61" s="13"/>
      <c r="R61" s="13"/>
      <c r="S61" s="13"/>
      <c r="T61" s="12"/>
      <c r="U61" s="12"/>
      <c r="V61" s="12"/>
      <c r="W61" s="12"/>
      <c r="X61" s="20">
        <f t="shared" si="4"/>
      </c>
      <c r="Y61" s="12"/>
      <c r="Z61" s="11">
        <f t="shared" si="0"/>
      </c>
      <c r="AA61" s="15">
        <f t="shared" si="10"/>
      </c>
    </row>
    <row r="62" spans="1:27" s="28" customFormat="1" ht="12.75">
      <c r="A62" s="24">
        <v>57</v>
      </c>
      <c r="B62" s="24"/>
      <c r="C62" s="61">
        <f t="shared" si="7"/>
      </c>
      <c r="D62" s="58">
        <f t="shared" si="8"/>
      </c>
      <c r="E62" s="59">
        <f t="shared" si="9"/>
      </c>
      <c r="F62" s="60">
        <f t="shared" si="6"/>
      </c>
      <c r="G62" s="25"/>
      <c r="H62" s="25"/>
      <c r="I62" s="25"/>
      <c r="J62" s="25"/>
      <c r="K62" s="25"/>
      <c r="L62" s="25"/>
      <c r="M62" s="25"/>
      <c r="N62" s="25"/>
      <c r="O62" s="26"/>
      <c r="P62" s="26"/>
      <c r="Q62" s="26"/>
      <c r="R62" s="26"/>
      <c r="S62" s="26"/>
      <c r="T62" s="27"/>
      <c r="U62" s="27"/>
      <c r="V62" s="27"/>
      <c r="W62" s="27"/>
      <c r="X62" s="62">
        <f t="shared" si="4"/>
      </c>
      <c r="Y62" s="27"/>
      <c r="Z62" s="64">
        <f t="shared" si="0"/>
      </c>
      <c r="AA62" s="65">
        <f t="shared" si="10"/>
      </c>
    </row>
    <row r="63" spans="1:27" ht="12.75">
      <c r="A63" s="16">
        <v>58</v>
      </c>
      <c r="B63" s="16"/>
      <c r="C63" s="9">
        <f t="shared" si="7"/>
      </c>
      <c r="D63" s="21">
        <f t="shared" si="8"/>
      </c>
      <c r="E63" s="22">
        <f t="shared" si="9"/>
      </c>
      <c r="F63" s="23">
        <f t="shared" si="6"/>
      </c>
      <c r="G63" s="14"/>
      <c r="H63" s="14"/>
      <c r="I63" s="14"/>
      <c r="J63" s="14"/>
      <c r="K63" s="14"/>
      <c r="L63" s="14"/>
      <c r="M63" s="14"/>
      <c r="N63" s="14"/>
      <c r="O63" s="13"/>
      <c r="P63" s="13"/>
      <c r="Q63" s="13"/>
      <c r="R63" s="13"/>
      <c r="S63" s="13"/>
      <c r="T63" s="12"/>
      <c r="U63" s="12"/>
      <c r="V63" s="12"/>
      <c r="W63" s="12"/>
      <c r="X63" s="20">
        <f t="shared" si="4"/>
      </c>
      <c r="Y63" s="12"/>
      <c r="Z63" s="11">
        <f t="shared" si="0"/>
      </c>
      <c r="AA63" s="15">
        <f t="shared" si="10"/>
      </c>
    </row>
    <row r="64" spans="1:27" s="28" customFormat="1" ht="12.75">
      <c r="A64" s="24">
        <v>59</v>
      </c>
      <c r="B64" s="24"/>
      <c r="C64" s="61">
        <f t="shared" si="7"/>
      </c>
      <c r="D64" s="58">
        <f aca="true" t="shared" si="11" ref="D64:D80">IF(COUNT(G64:N64)=0,"",SUM(G64:N64))</f>
      </c>
      <c r="E64" s="59">
        <f aca="true" t="shared" si="12" ref="E64:E80">IF(COUNT(O64:S64)=0,"",SUM(O64:S64))</f>
      </c>
      <c r="F64" s="60">
        <f aca="true" t="shared" si="13" ref="F64:F80">IF(COUNT(T64:W64)&lt;4,"",X64-Z64)</f>
      </c>
      <c r="G64" s="25"/>
      <c r="H64" s="25"/>
      <c r="I64" s="25"/>
      <c r="J64" s="25"/>
      <c r="K64" s="25"/>
      <c r="L64" s="25"/>
      <c r="M64" s="25"/>
      <c r="N64" s="25"/>
      <c r="O64" s="26"/>
      <c r="P64" s="26"/>
      <c r="Q64" s="26"/>
      <c r="R64" s="26"/>
      <c r="S64" s="26"/>
      <c r="T64" s="27"/>
      <c r="U64" s="27"/>
      <c r="V64" s="27"/>
      <c r="W64" s="27"/>
      <c r="X64" s="62">
        <f t="shared" si="4"/>
      </c>
      <c r="Y64" s="27"/>
      <c r="Z64" s="64">
        <f t="shared" si="0"/>
      </c>
      <c r="AA64" s="65">
        <f t="shared" si="10"/>
      </c>
    </row>
    <row r="65" spans="1:27" ht="12.75">
      <c r="A65" s="16">
        <v>60</v>
      </c>
      <c r="B65" s="16"/>
      <c r="C65" s="9">
        <f t="shared" si="7"/>
      </c>
      <c r="D65" s="21">
        <f t="shared" si="11"/>
      </c>
      <c r="E65" s="22">
        <f t="shared" si="12"/>
      </c>
      <c r="F65" s="23">
        <f t="shared" si="13"/>
      </c>
      <c r="G65" s="14"/>
      <c r="H65" s="14"/>
      <c r="I65" s="14"/>
      <c r="J65" s="14"/>
      <c r="K65" s="14"/>
      <c r="L65" s="14"/>
      <c r="M65" s="14"/>
      <c r="N65" s="14"/>
      <c r="O65" s="13"/>
      <c r="P65" s="13"/>
      <c r="Q65" s="13"/>
      <c r="R65" s="13"/>
      <c r="S65" s="13"/>
      <c r="T65" s="12"/>
      <c r="U65" s="12"/>
      <c r="V65" s="12"/>
      <c r="W65" s="12"/>
      <c r="X65" s="20">
        <f t="shared" si="4"/>
      </c>
      <c r="Y65" s="12"/>
      <c r="Z65" s="11">
        <f t="shared" si="0"/>
      </c>
      <c r="AA65" s="15">
        <f t="shared" si="10"/>
      </c>
    </row>
    <row r="66" spans="1:27" s="28" customFormat="1" ht="12.75">
      <c r="A66" s="24">
        <v>61</v>
      </c>
      <c r="B66" s="24"/>
      <c r="C66" s="61">
        <f t="shared" si="7"/>
      </c>
      <c r="D66" s="58">
        <f t="shared" si="11"/>
      </c>
      <c r="E66" s="59">
        <f t="shared" si="12"/>
      </c>
      <c r="F66" s="60">
        <f t="shared" si="13"/>
      </c>
      <c r="G66" s="25"/>
      <c r="H66" s="25"/>
      <c r="I66" s="25"/>
      <c r="J66" s="25"/>
      <c r="K66" s="25"/>
      <c r="L66" s="25"/>
      <c r="M66" s="25"/>
      <c r="N66" s="25"/>
      <c r="O66" s="26"/>
      <c r="P66" s="26"/>
      <c r="Q66" s="26"/>
      <c r="R66" s="26"/>
      <c r="S66" s="26"/>
      <c r="T66" s="27"/>
      <c r="U66" s="27"/>
      <c r="V66" s="27"/>
      <c r="W66" s="27"/>
      <c r="X66" s="62">
        <f t="shared" si="4"/>
      </c>
      <c r="Y66" s="27"/>
      <c r="Z66" s="64">
        <f t="shared" si="0"/>
      </c>
      <c r="AA66" s="65">
        <f t="shared" si="10"/>
      </c>
    </row>
    <row r="67" spans="1:27" ht="12.75">
      <c r="A67" s="16">
        <v>62</v>
      </c>
      <c r="B67" s="16"/>
      <c r="C67" s="9">
        <f t="shared" si="7"/>
      </c>
      <c r="D67" s="21">
        <f t="shared" si="11"/>
      </c>
      <c r="E67" s="22">
        <f t="shared" si="12"/>
      </c>
      <c r="F67" s="23">
        <f t="shared" si="13"/>
      </c>
      <c r="G67" s="14"/>
      <c r="H67" s="14"/>
      <c r="I67" s="14"/>
      <c r="J67" s="14"/>
      <c r="K67" s="14"/>
      <c r="L67" s="14"/>
      <c r="M67" s="14"/>
      <c r="N67" s="14"/>
      <c r="O67" s="13"/>
      <c r="P67" s="13"/>
      <c r="Q67" s="13"/>
      <c r="R67" s="13"/>
      <c r="S67" s="13"/>
      <c r="T67" s="12"/>
      <c r="U67" s="12"/>
      <c r="V67" s="12"/>
      <c r="W67" s="12"/>
      <c r="X67" s="20">
        <f t="shared" si="4"/>
      </c>
      <c r="Y67" s="12"/>
      <c r="Z67" s="11">
        <f t="shared" si="0"/>
      </c>
      <c r="AA67" s="15">
        <f t="shared" si="10"/>
      </c>
    </row>
    <row r="68" spans="1:27" s="28" customFormat="1" ht="12.75">
      <c r="A68" s="24">
        <v>63</v>
      </c>
      <c r="B68" s="24"/>
      <c r="C68" s="61">
        <f t="shared" si="7"/>
      </c>
      <c r="D68" s="58">
        <f t="shared" si="11"/>
      </c>
      <c r="E68" s="59">
        <f t="shared" si="12"/>
      </c>
      <c r="F68" s="60">
        <f t="shared" si="13"/>
      </c>
      <c r="G68" s="25"/>
      <c r="H68" s="25"/>
      <c r="I68" s="25"/>
      <c r="J68" s="25"/>
      <c r="K68" s="25"/>
      <c r="L68" s="25"/>
      <c r="M68" s="25"/>
      <c r="N68" s="25"/>
      <c r="O68" s="26"/>
      <c r="P68" s="26"/>
      <c r="Q68" s="26"/>
      <c r="R68" s="26"/>
      <c r="S68" s="26"/>
      <c r="T68" s="27"/>
      <c r="U68" s="27"/>
      <c r="V68" s="27"/>
      <c r="W68" s="27"/>
      <c r="X68" s="62">
        <f t="shared" si="4"/>
      </c>
      <c r="Y68" s="27"/>
      <c r="Z68" s="64">
        <f t="shared" si="0"/>
      </c>
      <c r="AA68" s="65">
        <f t="shared" si="10"/>
      </c>
    </row>
    <row r="69" spans="1:27" ht="12.75">
      <c r="A69" s="16">
        <v>64</v>
      </c>
      <c r="B69" s="16"/>
      <c r="C69" s="9">
        <f t="shared" si="7"/>
      </c>
      <c r="D69" s="21">
        <f t="shared" si="11"/>
      </c>
      <c r="E69" s="22">
        <f t="shared" si="12"/>
      </c>
      <c r="F69" s="23">
        <f t="shared" si="13"/>
      </c>
      <c r="G69" s="14"/>
      <c r="H69" s="14"/>
      <c r="I69" s="14"/>
      <c r="J69" s="14"/>
      <c r="K69" s="14"/>
      <c r="L69" s="14"/>
      <c r="M69" s="14"/>
      <c r="N69" s="14"/>
      <c r="O69" s="13"/>
      <c r="P69" s="13"/>
      <c r="Q69" s="13"/>
      <c r="R69" s="13"/>
      <c r="S69" s="13"/>
      <c r="T69" s="12"/>
      <c r="U69" s="12"/>
      <c r="V69" s="12"/>
      <c r="W69" s="12"/>
      <c r="X69" s="20"/>
      <c r="Y69" s="12"/>
      <c r="Z69" s="11"/>
      <c r="AA69" s="15">
        <f t="shared" si="10"/>
      </c>
    </row>
    <row r="70" spans="1:27" s="28" customFormat="1" ht="12.75">
      <c r="A70" s="24">
        <v>65</v>
      </c>
      <c r="B70" s="24"/>
      <c r="C70" s="61">
        <f aca="true" t="shared" si="14" ref="C70:C80">IF(COUNT(D70:F70)=0,"",IF(Y70="p",ROUNDUP(AA70,0),IF(Y70="m",ROUNDDOWN(AA70,0),ROUND(AA70,0))))</f>
      </c>
      <c r="D70" s="58">
        <f t="shared" si="11"/>
      </c>
      <c r="E70" s="59">
        <f t="shared" si="12"/>
      </c>
      <c r="F70" s="60">
        <f t="shared" si="13"/>
      </c>
      <c r="G70" s="25"/>
      <c r="H70" s="25"/>
      <c r="I70" s="25"/>
      <c r="J70" s="25"/>
      <c r="K70" s="25"/>
      <c r="L70" s="25"/>
      <c r="M70" s="25"/>
      <c r="N70" s="25"/>
      <c r="O70" s="26"/>
      <c r="P70" s="26"/>
      <c r="Q70" s="26"/>
      <c r="R70" s="26"/>
      <c r="S70" s="26"/>
      <c r="T70" s="27"/>
      <c r="U70" s="27"/>
      <c r="V70" s="27"/>
      <c r="W70" s="27"/>
      <c r="X70" s="62">
        <f aca="true" t="shared" si="15" ref="X70:X80">IF(T70="","",SUM(T70:V70))</f>
      </c>
      <c r="Y70" s="27"/>
      <c r="Z70" s="64">
        <f t="shared" si="0"/>
      </c>
      <c r="AA70" s="65">
        <f aca="true" t="shared" si="16" ref="AA70:AA80">IF(D70&lt;&gt;"",SUM(D70:F70)/5,"")</f>
      </c>
    </row>
    <row r="71" spans="1:27" ht="12.75">
      <c r="A71" s="16">
        <v>66</v>
      </c>
      <c r="B71" s="16"/>
      <c r="C71" s="9">
        <f t="shared" si="14"/>
      </c>
      <c r="D71" s="21">
        <f t="shared" si="11"/>
      </c>
      <c r="E71" s="22">
        <f t="shared" si="12"/>
      </c>
      <c r="F71" s="23">
        <f t="shared" si="13"/>
      </c>
      <c r="G71" s="14"/>
      <c r="H71" s="14"/>
      <c r="I71" s="14"/>
      <c r="J71" s="14"/>
      <c r="K71" s="14"/>
      <c r="L71" s="14"/>
      <c r="M71" s="14"/>
      <c r="N71" s="14"/>
      <c r="O71" s="13"/>
      <c r="P71" s="13"/>
      <c r="Q71" s="13"/>
      <c r="R71" s="13"/>
      <c r="S71" s="13"/>
      <c r="T71" s="12"/>
      <c r="U71" s="12"/>
      <c r="V71" s="12"/>
      <c r="W71" s="12"/>
      <c r="X71" s="20">
        <f t="shared" si="15"/>
      </c>
      <c r="Y71" s="12"/>
      <c r="Z71" s="11">
        <f t="shared" si="0"/>
      </c>
      <c r="AA71" s="15">
        <f t="shared" si="16"/>
      </c>
    </row>
    <row r="72" spans="1:27" s="28" customFormat="1" ht="12.75">
      <c r="A72" s="24">
        <v>67</v>
      </c>
      <c r="B72" s="24"/>
      <c r="C72" s="61">
        <f t="shared" si="14"/>
      </c>
      <c r="D72" s="58">
        <f t="shared" si="11"/>
      </c>
      <c r="E72" s="59">
        <f t="shared" si="12"/>
      </c>
      <c r="F72" s="60">
        <f t="shared" si="13"/>
      </c>
      <c r="G72" s="25"/>
      <c r="H72" s="25"/>
      <c r="I72" s="25"/>
      <c r="J72" s="25"/>
      <c r="K72" s="25"/>
      <c r="L72" s="25"/>
      <c r="M72" s="25"/>
      <c r="N72" s="25"/>
      <c r="O72" s="26"/>
      <c r="P72" s="26"/>
      <c r="Q72" s="26"/>
      <c r="R72" s="26"/>
      <c r="S72" s="26"/>
      <c r="T72" s="27"/>
      <c r="U72" s="27"/>
      <c r="V72" s="27"/>
      <c r="W72" s="27"/>
      <c r="X72" s="62">
        <f t="shared" si="15"/>
      </c>
      <c r="Y72" s="27"/>
      <c r="Z72" s="64">
        <f t="shared" si="0"/>
      </c>
      <c r="AA72" s="65">
        <f t="shared" si="16"/>
      </c>
    </row>
    <row r="73" spans="1:27" ht="12.75">
      <c r="A73" s="16">
        <v>68</v>
      </c>
      <c r="B73" s="16"/>
      <c r="C73" s="9">
        <f t="shared" si="14"/>
      </c>
      <c r="D73" s="21">
        <f t="shared" si="11"/>
      </c>
      <c r="E73" s="22">
        <f t="shared" si="12"/>
      </c>
      <c r="F73" s="23">
        <f t="shared" si="13"/>
      </c>
      <c r="G73" s="14"/>
      <c r="H73" s="14"/>
      <c r="I73" s="14"/>
      <c r="J73" s="14"/>
      <c r="K73" s="14"/>
      <c r="L73" s="14"/>
      <c r="M73" s="14"/>
      <c r="N73" s="14"/>
      <c r="O73" s="13"/>
      <c r="P73" s="13"/>
      <c r="Q73" s="13"/>
      <c r="R73" s="13"/>
      <c r="S73" s="13"/>
      <c r="T73" s="12"/>
      <c r="U73" s="12"/>
      <c r="V73" s="12"/>
      <c r="W73" s="12"/>
      <c r="X73" s="20">
        <f t="shared" si="15"/>
      </c>
      <c r="Y73" s="12"/>
      <c r="Z73" s="11">
        <f t="shared" si="0"/>
      </c>
      <c r="AA73" s="15">
        <f t="shared" si="16"/>
      </c>
    </row>
    <row r="74" spans="1:27" s="28" customFormat="1" ht="12.75">
      <c r="A74" s="24">
        <v>69</v>
      </c>
      <c r="B74" s="24"/>
      <c r="C74" s="61">
        <f t="shared" si="14"/>
      </c>
      <c r="D74" s="58">
        <f t="shared" si="11"/>
      </c>
      <c r="E74" s="59">
        <f t="shared" si="12"/>
      </c>
      <c r="F74" s="60">
        <f t="shared" si="13"/>
      </c>
      <c r="G74" s="25"/>
      <c r="H74" s="25"/>
      <c r="I74" s="25"/>
      <c r="J74" s="25"/>
      <c r="K74" s="25"/>
      <c r="L74" s="25"/>
      <c r="M74" s="25"/>
      <c r="N74" s="25"/>
      <c r="O74" s="26"/>
      <c r="P74" s="26"/>
      <c r="Q74" s="26"/>
      <c r="R74" s="26"/>
      <c r="S74" s="26"/>
      <c r="T74" s="27"/>
      <c r="U74" s="27"/>
      <c r="V74" s="27"/>
      <c r="W74" s="27"/>
      <c r="X74" s="62">
        <f t="shared" si="15"/>
      </c>
      <c r="Y74" s="27"/>
      <c r="Z74" s="64">
        <f t="shared" si="0"/>
      </c>
      <c r="AA74" s="65">
        <f t="shared" si="16"/>
      </c>
    </row>
    <row r="75" spans="1:27" ht="12.75">
      <c r="A75" s="16">
        <v>70</v>
      </c>
      <c r="B75" s="16"/>
      <c r="C75" s="9">
        <f t="shared" si="14"/>
      </c>
      <c r="D75" s="21">
        <f t="shared" si="11"/>
      </c>
      <c r="E75" s="22">
        <f t="shared" si="12"/>
      </c>
      <c r="F75" s="23">
        <f t="shared" si="13"/>
      </c>
      <c r="G75" s="14"/>
      <c r="H75" s="14"/>
      <c r="I75" s="14"/>
      <c r="J75" s="14"/>
      <c r="K75" s="14"/>
      <c r="L75" s="14"/>
      <c r="M75" s="14"/>
      <c r="N75" s="14"/>
      <c r="O75" s="13"/>
      <c r="P75" s="13"/>
      <c r="Q75" s="13"/>
      <c r="R75" s="13"/>
      <c r="S75" s="13"/>
      <c r="T75" s="12"/>
      <c r="U75" s="12"/>
      <c r="V75" s="12"/>
      <c r="W75" s="12"/>
      <c r="X75" s="20">
        <f t="shared" si="15"/>
      </c>
      <c r="Y75" s="12"/>
      <c r="Z75" s="11">
        <f t="shared" si="0"/>
      </c>
      <c r="AA75" s="15">
        <f t="shared" si="16"/>
      </c>
    </row>
    <row r="76" spans="1:27" s="28" customFormat="1" ht="12.75">
      <c r="A76" s="24">
        <v>71</v>
      </c>
      <c r="B76" s="24"/>
      <c r="C76" s="61">
        <f t="shared" si="14"/>
      </c>
      <c r="D76" s="58">
        <f t="shared" si="11"/>
      </c>
      <c r="E76" s="59">
        <f t="shared" si="12"/>
      </c>
      <c r="F76" s="60">
        <f t="shared" si="13"/>
      </c>
      <c r="G76" s="25"/>
      <c r="H76" s="25"/>
      <c r="I76" s="25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7"/>
      <c r="U76" s="27"/>
      <c r="V76" s="27"/>
      <c r="W76" s="27"/>
      <c r="X76" s="62">
        <f t="shared" si="15"/>
      </c>
      <c r="Y76" s="27"/>
      <c r="Z76" s="64">
        <f t="shared" si="0"/>
      </c>
      <c r="AA76" s="65">
        <f t="shared" si="16"/>
      </c>
    </row>
    <row r="77" spans="1:27" ht="12.75">
      <c r="A77" s="16">
        <v>72</v>
      </c>
      <c r="B77" s="16"/>
      <c r="C77" s="9">
        <f t="shared" si="14"/>
      </c>
      <c r="D77" s="21">
        <f t="shared" si="11"/>
      </c>
      <c r="E77" s="22">
        <f t="shared" si="12"/>
      </c>
      <c r="F77" s="23">
        <f t="shared" si="13"/>
      </c>
      <c r="G77" s="14"/>
      <c r="H77" s="14"/>
      <c r="I77" s="14"/>
      <c r="J77" s="14"/>
      <c r="K77" s="14"/>
      <c r="L77" s="14"/>
      <c r="M77" s="14"/>
      <c r="N77" s="14"/>
      <c r="O77" s="13"/>
      <c r="P77" s="13"/>
      <c r="Q77" s="13"/>
      <c r="R77" s="13"/>
      <c r="S77" s="13"/>
      <c r="T77" s="12"/>
      <c r="U77" s="12"/>
      <c r="V77" s="12"/>
      <c r="W77" s="12"/>
      <c r="X77" s="20">
        <f t="shared" si="15"/>
      </c>
      <c r="Y77" s="12"/>
      <c r="Z77" s="11">
        <f t="shared" si="0"/>
      </c>
      <c r="AA77" s="15">
        <f t="shared" si="16"/>
      </c>
    </row>
    <row r="78" spans="1:27" s="28" customFormat="1" ht="12.75">
      <c r="A78" s="24">
        <v>73</v>
      </c>
      <c r="B78" s="24"/>
      <c r="C78" s="61">
        <f t="shared" si="14"/>
      </c>
      <c r="D78" s="58">
        <f t="shared" si="11"/>
      </c>
      <c r="E78" s="59">
        <f t="shared" si="12"/>
      </c>
      <c r="F78" s="60">
        <f t="shared" si="13"/>
      </c>
      <c r="G78" s="25"/>
      <c r="H78" s="25"/>
      <c r="I78" s="25"/>
      <c r="J78" s="25"/>
      <c r="K78" s="25"/>
      <c r="L78" s="25"/>
      <c r="M78" s="25"/>
      <c r="N78" s="25"/>
      <c r="O78" s="26"/>
      <c r="P78" s="26"/>
      <c r="Q78" s="26"/>
      <c r="R78" s="26"/>
      <c r="S78" s="26"/>
      <c r="T78" s="27"/>
      <c r="U78" s="27"/>
      <c r="V78" s="27"/>
      <c r="W78" s="27"/>
      <c r="X78" s="62">
        <f t="shared" si="15"/>
      </c>
      <c r="Y78" s="27"/>
      <c r="Z78" s="64">
        <f t="shared" si="0"/>
      </c>
      <c r="AA78" s="65">
        <f t="shared" si="16"/>
      </c>
    </row>
    <row r="79" spans="1:27" ht="12.75">
      <c r="A79" s="16">
        <v>74</v>
      </c>
      <c r="B79" s="16"/>
      <c r="C79" s="9">
        <f t="shared" si="14"/>
      </c>
      <c r="D79" s="21">
        <f t="shared" si="11"/>
      </c>
      <c r="E79" s="22">
        <f t="shared" si="12"/>
      </c>
      <c r="F79" s="23">
        <f t="shared" si="13"/>
      </c>
      <c r="G79" s="14"/>
      <c r="H79" s="14"/>
      <c r="I79" s="14"/>
      <c r="J79" s="14"/>
      <c r="K79" s="14"/>
      <c r="L79" s="14"/>
      <c r="M79" s="14"/>
      <c r="N79" s="14"/>
      <c r="O79" s="13"/>
      <c r="P79" s="13"/>
      <c r="Q79" s="13"/>
      <c r="R79" s="13"/>
      <c r="S79" s="13"/>
      <c r="T79" s="12"/>
      <c r="U79" s="12"/>
      <c r="V79" s="12"/>
      <c r="W79" s="12"/>
      <c r="X79" s="20">
        <f t="shared" si="15"/>
      </c>
      <c r="Y79" s="12"/>
      <c r="Z79" s="11">
        <f t="shared" si="0"/>
      </c>
      <c r="AA79" s="15">
        <f t="shared" si="16"/>
      </c>
    </row>
    <row r="80" spans="1:27" s="28" customFormat="1" ht="12.75">
      <c r="A80" s="24">
        <v>75</v>
      </c>
      <c r="B80" s="24"/>
      <c r="C80" s="61">
        <f t="shared" si="14"/>
      </c>
      <c r="D80" s="58">
        <f t="shared" si="11"/>
      </c>
      <c r="E80" s="59">
        <f t="shared" si="12"/>
      </c>
      <c r="F80" s="60">
        <f t="shared" si="13"/>
      </c>
      <c r="G80" s="25"/>
      <c r="H80" s="25"/>
      <c r="I80" s="25"/>
      <c r="J80" s="25"/>
      <c r="K80" s="25"/>
      <c r="L80" s="25"/>
      <c r="M80" s="25"/>
      <c r="N80" s="25"/>
      <c r="O80" s="26"/>
      <c r="P80" s="26"/>
      <c r="Q80" s="26"/>
      <c r="R80" s="26"/>
      <c r="S80" s="26"/>
      <c r="T80" s="27"/>
      <c r="U80" s="27"/>
      <c r="V80" s="27"/>
      <c r="W80" s="27"/>
      <c r="X80" s="62">
        <f t="shared" si="15"/>
      </c>
      <c r="Y80" s="27"/>
      <c r="Z80" s="64">
        <f t="shared" si="0"/>
      </c>
      <c r="AA80" s="65">
        <f t="shared" si="16"/>
      </c>
    </row>
    <row r="81" spans="2:27" ht="12.75">
      <c r="B81" s="9"/>
      <c r="C81" s="9"/>
      <c r="D81" s="21"/>
      <c r="E81" s="22"/>
      <c r="F81" s="23"/>
      <c r="G81" s="48"/>
      <c r="H81" s="48"/>
      <c r="I81" s="48"/>
      <c r="J81" s="48"/>
      <c r="K81" s="48"/>
      <c r="L81" s="48"/>
      <c r="M81" s="48"/>
      <c r="N81" s="48"/>
      <c r="O81" s="49"/>
      <c r="P81" s="49"/>
      <c r="Q81" s="49"/>
      <c r="R81" s="49"/>
      <c r="S81" s="49"/>
      <c r="T81" s="11"/>
      <c r="U81" s="11"/>
      <c r="V81" s="11"/>
      <c r="W81" s="11"/>
      <c r="X81" s="20">
        <f>IF(T81="","",IF(#REF!="-",ROUND((SUM(T81:V81)/3),0),SUM(T81:V81)))</f>
      </c>
      <c r="Y81" s="11"/>
      <c r="Z81" s="11"/>
      <c r="AA81" s="15"/>
    </row>
    <row r="82" spans="2:27" ht="12.75">
      <c r="B82" s="9" t="s">
        <v>14</v>
      </c>
      <c r="C82" s="9">
        <f>IF(COUNT(C6:C80)=0,"",AVERAGE(C6:C80))</f>
      </c>
      <c r="D82" s="21">
        <f>IF(COUNT(D6:D80)=0,"",AVERAGE(D6:D80))</f>
      </c>
      <c r="E82" s="22">
        <f aca="true" t="shared" si="17" ref="E82:Q82">IF(COUNT(E6:E80)=0,"",AVERAGE(E6:E80))</f>
      </c>
      <c r="F82" s="23">
        <f t="shared" si="17"/>
      </c>
      <c r="G82" s="48">
        <f t="shared" si="17"/>
      </c>
      <c r="H82" s="48">
        <f t="shared" si="17"/>
      </c>
      <c r="I82" s="48">
        <f t="shared" si="17"/>
      </c>
      <c r="J82" s="48"/>
      <c r="K82" s="48"/>
      <c r="L82" s="48">
        <f t="shared" si="17"/>
      </c>
      <c r="M82" s="48">
        <f t="shared" si="17"/>
      </c>
      <c r="N82" s="48">
        <f t="shared" si="17"/>
      </c>
      <c r="O82" s="49">
        <f t="shared" si="17"/>
      </c>
      <c r="P82" s="49">
        <f t="shared" si="17"/>
      </c>
      <c r="Q82" s="49">
        <f t="shared" si="17"/>
      </c>
      <c r="R82" s="49">
        <f aca="true" t="shared" si="18" ref="R82:X82">IF(COUNT(R6:R80)=0,"",AVERAGE(R6:R80))</f>
      </c>
      <c r="S82" s="49">
        <f t="shared" si="18"/>
      </c>
      <c r="T82" s="50">
        <f t="shared" si="18"/>
      </c>
      <c r="U82" s="50">
        <f t="shared" si="18"/>
      </c>
      <c r="V82" s="50">
        <f t="shared" si="18"/>
      </c>
      <c r="W82" s="50">
        <f t="shared" si="18"/>
      </c>
      <c r="X82" s="20">
        <f t="shared" si="18"/>
      </c>
      <c r="Y82" s="50"/>
      <c r="Z82" s="11"/>
      <c r="AA82" s="15">
        <f>IF(COUNT(AA6:AA80)=0,"",AVERAGE(AA6:AA80))</f>
      </c>
    </row>
    <row r="83" spans="2:27" ht="12.75">
      <c r="B83" s="9" t="s">
        <v>15</v>
      </c>
      <c r="C83" s="9">
        <f>IF(COUNT(C6:C80)=0,"",MAX(C6:C80))</f>
      </c>
      <c r="D83" s="21">
        <f>IF(COUNT(D6:D80)=0,"",MAX(D6:D80))</f>
      </c>
      <c r="E83" s="22">
        <f aca="true" t="shared" si="19" ref="E83:Q83">IF(COUNT(E6:E80)=0,"",MAX(E6:E80))</f>
      </c>
      <c r="F83" s="23">
        <f t="shared" si="19"/>
      </c>
      <c r="G83" s="48">
        <f t="shared" si="19"/>
      </c>
      <c r="H83" s="48">
        <f t="shared" si="19"/>
      </c>
      <c r="I83" s="48">
        <f t="shared" si="19"/>
      </c>
      <c r="J83" s="48"/>
      <c r="K83" s="48"/>
      <c r="L83" s="48">
        <f t="shared" si="19"/>
      </c>
      <c r="M83" s="48">
        <f t="shared" si="19"/>
      </c>
      <c r="N83" s="48">
        <f t="shared" si="19"/>
      </c>
      <c r="O83" s="49">
        <f t="shared" si="19"/>
      </c>
      <c r="P83" s="49">
        <f t="shared" si="19"/>
      </c>
      <c r="Q83" s="49">
        <f t="shared" si="19"/>
      </c>
      <c r="R83" s="49">
        <f aca="true" t="shared" si="20" ref="R83:X83">IF(COUNT(R6:R80)=0,"",MAX(R6:R80))</f>
      </c>
      <c r="S83" s="49">
        <f t="shared" si="20"/>
      </c>
      <c r="T83" s="11">
        <f t="shared" si="20"/>
      </c>
      <c r="U83" s="11">
        <f t="shared" si="20"/>
      </c>
      <c r="V83" s="11">
        <f t="shared" si="20"/>
      </c>
      <c r="W83" s="11">
        <f t="shared" si="20"/>
      </c>
      <c r="X83" s="20">
        <f t="shared" si="20"/>
      </c>
      <c r="Y83" s="11"/>
      <c r="Z83" s="11"/>
      <c r="AA83" s="15">
        <f>IF(COUNT(AA6:AA80)=0,"",MAX(AA6:AA80))</f>
      </c>
    </row>
    <row r="84" spans="2:27" ht="12.75">
      <c r="B84" s="9" t="s">
        <v>16</v>
      </c>
      <c r="C84" s="9">
        <f>IF(COUNT(C6:C80)=0,"",MIN(C6:C80))</f>
      </c>
      <c r="D84" s="21">
        <f>IF(COUNT(D6:D80)=0,"",MIN(D6:D80))</f>
      </c>
      <c r="E84" s="22">
        <f aca="true" t="shared" si="21" ref="E84:Q84">IF(COUNT(E6:E80)=0,"",MIN(E6:E80))</f>
      </c>
      <c r="F84" s="23">
        <f t="shared" si="21"/>
      </c>
      <c r="G84" s="48">
        <f t="shared" si="21"/>
      </c>
      <c r="H84" s="48">
        <f t="shared" si="21"/>
      </c>
      <c r="I84" s="48">
        <f t="shared" si="21"/>
      </c>
      <c r="J84" s="48"/>
      <c r="K84" s="48"/>
      <c r="L84" s="48">
        <f t="shared" si="21"/>
      </c>
      <c r="M84" s="48">
        <f t="shared" si="21"/>
      </c>
      <c r="N84" s="48">
        <f t="shared" si="21"/>
      </c>
      <c r="O84" s="49">
        <f t="shared" si="21"/>
      </c>
      <c r="P84" s="49">
        <f t="shared" si="21"/>
      </c>
      <c r="Q84" s="49">
        <f t="shared" si="21"/>
      </c>
      <c r="R84" s="49">
        <f aca="true" t="shared" si="22" ref="R84:X84">IF(COUNT(R6:R80)=0,"",MIN(R6:R80))</f>
      </c>
      <c r="S84" s="49">
        <f t="shared" si="22"/>
      </c>
      <c r="T84" s="11">
        <f t="shared" si="22"/>
      </c>
      <c r="U84" s="11">
        <f t="shared" si="22"/>
      </c>
      <c r="V84" s="11">
        <f t="shared" si="22"/>
      </c>
      <c r="W84" s="11">
        <f t="shared" si="22"/>
      </c>
      <c r="X84" s="20">
        <f t="shared" si="22"/>
      </c>
      <c r="Y84" s="11"/>
      <c r="Z84" s="11"/>
      <c r="AA84" s="15">
        <f>IF(COUNT(AA6:AA80)=0,"",MIN(AA6:AA80))</f>
      </c>
    </row>
  </sheetData>
  <mergeCells count="4">
    <mergeCell ref="G2:N2"/>
    <mergeCell ref="O2:S2"/>
    <mergeCell ref="I3:K3"/>
    <mergeCell ref="T2:Z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5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7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" sqref="G2"/>
    </sheetView>
  </sheetViews>
  <sheetFormatPr defaultColWidth="11.421875" defaultRowHeight="12.75"/>
  <cols>
    <col min="1" max="4" width="11.421875" style="2" customWidth="1"/>
    <col min="5" max="5" width="13.8515625" style="8" bestFit="1" customWidth="1"/>
    <col min="6" max="6" width="11.421875" style="2" customWidth="1"/>
    <col min="7" max="7" width="11.421875" style="54" customWidth="1"/>
    <col min="8" max="8" width="13.140625" style="55" bestFit="1" customWidth="1"/>
    <col min="9" max="9" width="16.57421875" style="2" bestFit="1" customWidth="1"/>
    <col min="10" max="10" width="16.8515625" style="0" bestFit="1" customWidth="1"/>
  </cols>
  <sheetData>
    <row r="1" spans="1:10" s="4" customFormat="1" ht="12.75">
      <c r="A1" s="3"/>
      <c r="B1" s="6" t="s">
        <v>21</v>
      </c>
      <c r="C1" s="5" t="s">
        <v>22</v>
      </c>
      <c r="D1" s="7" t="s">
        <v>23</v>
      </c>
      <c r="E1" s="3" t="s">
        <v>37</v>
      </c>
      <c r="F1" s="3" t="s">
        <v>25</v>
      </c>
      <c r="G1" s="51" t="s">
        <v>24</v>
      </c>
      <c r="H1" s="52" t="s">
        <v>26</v>
      </c>
      <c r="I1" s="7" t="s">
        <v>38</v>
      </c>
      <c r="J1" s="4" t="s">
        <v>39</v>
      </c>
    </row>
    <row r="2" spans="1:10" ht="12.75">
      <c r="A2" s="1">
        <f>Feuil1!B6</f>
        <v>0</v>
      </c>
      <c r="B2" s="18">
        <f>Feuil1!D6</f>
      </c>
      <c r="C2" s="17">
        <f>Feuil1!E6</f>
      </c>
      <c r="D2" s="19">
        <f>Feuil1!F6</f>
      </c>
      <c r="E2" s="3">
        <f>Feuil1!C6</f>
      </c>
      <c r="F2" s="1">
        <f>IF(ISBLANK(Feuil1!Y6),"",Feuil1!Y6)</f>
      </c>
      <c r="G2" s="51"/>
      <c r="H2" s="53"/>
      <c r="I2" s="19">
        <f>IF(AND(D2&lt;&gt;"",G2&lt;&gt;""),D2,"")</f>
      </c>
      <c r="J2">
        <f>IF(H2&lt;&gt;"",H2-I2,"")</f>
      </c>
    </row>
    <row r="3" spans="1:10" ht="12.75">
      <c r="A3" s="1">
        <f>Feuil1!B7</f>
        <v>0</v>
      </c>
      <c r="B3" s="18">
        <f>Feuil1!D7</f>
      </c>
      <c r="C3" s="17">
        <f>Feuil1!E7</f>
      </c>
      <c r="D3" s="19">
        <f>Feuil1!F7</f>
      </c>
      <c r="E3" s="3">
        <f>Feuil1!C7</f>
      </c>
      <c r="F3" s="1">
        <f>IF(ISBLANK(Feuil1!Y7),"",Feuil1!Y7)</f>
      </c>
      <c r="G3" s="51"/>
      <c r="H3" s="53"/>
      <c r="I3" s="19">
        <f aca="true" t="shared" si="0" ref="I3:I66">IF(AND(D3&lt;&gt;"",G3&lt;&gt;""),D3,"")</f>
      </c>
      <c r="J3">
        <f aca="true" t="shared" si="1" ref="J3:J76">IF(H3&lt;&gt;"",H3-I3,"")</f>
      </c>
    </row>
    <row r="4" spans="1:10" ht="12.75">
      <c r="A4" s="1">
        <f>Feuil1!B8</f>
        <v>0</v>
      </c>
      <c r="B4" s="18">
        <f>Feuil1!D8</f>
      </c>
      <c r="C4" s="17">
        <f>Feuil1!E8</f>
      </c>
      <c r="D4" s="19">
        <f>Feuil1!F8</f>
      </c>
      <c r="E4" s="3">
        <f>Feuil1!C8</f>
      </c>
      <c r="F4" s="1">
        <f>IF(ISBLANK(Feuil1!Y8),"",Feuil1!Y8)</f>
      </c>
      <c r="G4" s="51"/>
      <c r="H4" s="53"/>
      <c r="I4" s="19">
        <f t="shared" si="0"/>
      </c>
      <c r="J4">
        <f t="shared" si="1"/>
      </c>
    </row>
    <row r="5" spans="1:10" ht="12.75">
      <c r="A5" s="1">
        <f>Feuil1!B9</f>
        <v>0</v>
      </c>
      <c r="B5" s="18">
        <f>Feuil1!D9</f>
      </c>
      <c r="C5" s="17">
        <f>Feuil1!E9</f>
      </c>
      <c r="D5" s="19">
        <f>Feuil1!F9</f>
      </c>
      <c r="E5" s="3">
        <f>Feuil1!C9</f>
      </c>
      <c r="F5" s="1">
        <f>IF(ISBLANK(Feuil1!Y9),"",Feuil1!Y9)</f>
      </c>
      <c r="G5" s="51"/>
      <c r="H5" s="53"/>
      <c r="I5" s="19">
        <f t="shared" si="0"/>
      </c>
      <c r="J5">
        <f t="shared" si="1"/>
      </c>
    </row>
    <row r="6" spans="1:10" ht="12.75">
      <c r="A6" s="1">
        <f>Feuil1!B10</f>
        <v>0</v>
      </c>
      <c r="B6" s="18">
        <f>Feuil1!D10</f>
      </c>
      <c r="C6" s="17">
        <f>Feuil1!E10</f>
      </c>
      <c r="D6" s="19">
        <f>Feuil1!F10</f>
      </c>
      <c r="E6" s="3">
        <f>Feuil1!C10</f>
      </c>
      <c r="F6" s="1">
        <f>IF(ISBLANK(Feuil1!Y10),"",Feuil1!Y10)</f>
      </c>
      <c r="G6" s="51"/>
      <c r="H6" s="53"/>
      <c r="I6" s="19">
        <f t="shared" si="0"/>
      </c>
      <c r="J6">
        <f t="shared" si="1"/>
      </c>
    </row>
    <row r="7" spans="1:10" ht="12.75">
      <c r="A7" s="1">
        <f>Feuil1!B11</f>
        <v>0</v>
      </c>
      <c r="B7" s="18">
        <f>Feuil1!D11</f>
      </c>
      <c r="C7" s="17">
        <f>Feuil1!E11</f>
      </c>
      <c r="D7" s="19">
        <f>Feuil1!F11</f>
      </c>
      <c r="E7" s="3">
        <f>Feuil1!C11</f>
      </c>
      <c r="F7" s="1">
        <f>IF(ISBLANK(Feuil1!Y11),"",Feuil1!Y11)</f>
      </c>
      <c r="G7" s="51"/>
      <c r="H7" s="53"/>
      <c r="I7" s="19">
        <f t="shared" si="0"/>
      </c>
      <c r="J7">
        <f t="shared" si="1"/>
      </c>
    </row>
    <row r="8" spans="1:10" ht="12.75">
      <c r="A8" s="1">
        <f>Feuil1!B12</f>
        <v>0</v>
      </c>
      <c r="B8" s="18">
        <f>Feuil1!D12</f>
      </c>
      <c r="C8" s="17">
        <f>Feuil1!E12</f>
      </c>
      <c r="D8" s="19">
        <f>Feuil1!F12</f>
      </c>
      <c r="E8" s="3">
        <f>Feuil1!C12</f>
      </c>
      <c r="F8" s="1">
        <f>IF(ISBLANK(Feuil1!Y12),"",Feuil1!Y12)</f>
      </c>
      <c r="G8" s="51"/>
      <c r="H8" s="53"/>
      <c r="I8" s="19">
        <f t="shared" si="0"/>
      </c>
      <c r="J8">
        <f t="shared" si="1"/>
      </c>
    </row>
    <row r="9" spans="1:10" ht="12.75">
      <c r="A9" s="1">
        <f>Feuil1!B13</f>
        <v>0</v>
      </c>
      <c r="B9" s="18">
        <f>Feuil1!D13</f>
      </c>
      <c r="C9" s="17">
        <f>Feuil1!E13</f>
      </c>
      <c r="D9" s="19">
        <f>Feuil1!F13</f>
      </c>
      <c r="E9" s="3">
        <f>Feuil1!C13</f>
      </c>
      <c r="F9" s="1">
        <f>IF(ISBLANK(Feuil1!Y13),"",Feuil1!Y13)</f>
      </c>
      <c r="G9" s="51"/>
      <c r="H9" s="53"/>
      <c r="I9" s="19">
        <f t="shared" si="0"/>
      </c>
      <c r="J9">
        <f t="shared" si="1"/>
      </c>
    </row>
    <row r="10" spans="1:10" ht="12.75">
      <c r="A10" s="1">
        <f>Feuil1!B14</f>
        <v>0</v>
      </c>
      <c r="B10" s="18">
        <f>Feuil1!D14</f>
      </c>
      <c r="C10" s="17">
        <f>Feuil1!E14</f>
      </c>
      <c r="D10" s="19">
        <f>Feuil1!F14</f>
      </c>
      <c r="E10" s="3">
        <f>Feuil1!C14</f>
      </c>
      <c r="F10" s="1">
        <f>IF(ISBLANK(Feuil1!Y14),"",Feuil1!Y14)</f>
      </c>
      <c r="G10" s="51"/>
      <c r="H10" s="53"/>
      <c r="I10" s="19">
        <f t="shared" si="0"/>
      </c>
      <c r="J10">
        <f t="shared" si="1"/>
      </c>
    </row>
    <row r="11" spans="1:10" ht="12.75">
      <c r="A11" s="1">
        <f>Feuil1!B15</f>
        <v>0</v>
      </c>
      <c r="B11" s="18">
        <f>Feuil1!D15</f>
      </c>
      <c r="C11" s="17">
        <f>Feuil1!E15</f>
      </c>
      <c r="D11" s="19">
        <f>Feuil1!F15</f>
      </c>
      <c r="E11" s="3">
        <f>Feuil1!C15</f>
      </c>
      <c r="F11" s="1">
        <f>IF(ISBLANK(Feuil1!Y15),"",Feuil1!Y15)</f>
      </c>
      <c r="G11" s="51"/>
      <c r="H11" s="53"/>
      <c r="I11" s="19">
        <f t="shared" si="0"/>
      </c>
      <c r="J11">
        <f t="shared" si="1"/>
      </c>
    </row>
    <row r="12" spans="1:10" ht="12.75">
      <c r="A12" s="1">
        <f>Feuil1!B16</f>
        <v>0</v>
      </c>
      <c r="B12" s="18">
        <f>Feuil1!D16</f>
      </c>
      <c r="C12" s="17">
        <f>Feuil1!E16</f>
      </c>
      <c r="D12" s="19">
        <f>Feuil1!F16</f>
      </c>
      <c r="E12" s="3">
        <f>Feuil1!C16</f>
      </c>
      <c r="F12" s="1">
        <f>IF(ISBLANK(Feuil1!Y16),"",Feuil1!Y16)</f>
      </c>
      <c r="G12" s="51"/>
      <c r="H12" s="53"/>
      <c r="I12" s="19">
        <f t="shared" si="0"/>
      </c>
      <c r="J12">
        <f t="shared" si="1"/>
      </c>
    </row>
    <row r="13" spans="1:10" ht="12.75">
      <c r="A13" s="1">
        <f>Feuil1!B17</f>
        <v>0</v>
      </c>
      <c r="B13" s="18">
        <f>Feuil1!D17</f>
      </c>
      <c r="C13" s="17">
        <f>Feuil1!E17</f>
      </c>
      <c r="D13" s="19">
        <f>Feuil1!F17</f>
      </c>
      <c r="E13" s="3">
        <f>Feuil1!C17</f>
      </c>
      <c r="F13" s="1">
        <f>IF(ISBLANK(Feuil1!Y17),"",Feuil1!Y17)</f>
      </c>
      <c r="G13" s="51"/>
      <c r="H13" s="53"/>
      <c r="I13" s="19">
        <f t="shared" si="0"/>
      </c>
      <c r="J13">
        <f t="shared" si="1"/>
      </c>
    </row>
    <row r="14" spans="1:10" ht="12.75">
      <c r="A14" s="1">
        <f>Feuil1!B18</f>
        <v>0</v>
      </c>
      <c r="B14" s="18">
        <f>Feuil1!D18</f>
      </c>
      <c r="C14" s="17">
        <f>Feuil1!E18</f>
      </c>
      <c r="D14" s="19">
        <f>Feuil1!F18</f>
      </c>
      <c r="E14" s="3">
        <f>Feuil1!C18</f>
      </c>
      <c r="F14" s="1">
        <f>IF(ISBLANK(Feuil1!Y18),"",Feuil1!Y18)</f>
      </c>
      <c r="G14" s="51"/>
      <c r="H14" s="53"/>
      <c r="I14" s="19">
        <f t="shared" si="0"/>
      </c>
      <c r="J14">
        <f t="shared" si="1"/>
      </c>
    </row>
    <row r="15" spans="1:10" ht="12.75">
      <c r="A15" s="1">
        <f>Feuil1!B19</f>
        <v>0</v>
      </c>
      <c r="B15" s="18">
        <f>Feuil1!D19</f>
      </c>
      <c r="C15" s="17">
        <f>Feuil1!E19</f>
      </c>
      <c r="D15" s="19">
        <f>Feuil1!F19</f>
      </c>
      <c r="E15" s="3">
        <f>Feuil1!C19</f>
      </c>
      <c r="F15" s="1">
        <f>IF(ISBLANK(Feuil1!Y19),"",Feuil1!Y19)</f>
      </c>
      <c r="G15" s="51"/>
      <c r="H15" s="53"/>
      <c r="I15" s="19">
        <f t="shared" si="0"/>
      </c>
      <c r="J15">
        <f t="shared" si="1"/>
      </c>
    </row>
    <row r="16" spans="1:10" ht="12.75">
      <c r="A16" s="1">
        <f>Feuil1!B20</f>
        <v>0</v>
      </c>
      <c r="B16" s="18">
        <f>Feuil1!D20</f>
      </c>
      <c r="C16" s="17">
        <f>Feuil1!E20</f>
      </c>
      <c r="D16" s="19">
        <f>Feuil1!F20</f>
      </c>
      <c r="E16" s="3">
        <f>Feuil1!C20</f>
      </c>
      <c r="F16" s="1">
        <f>IF(ISBLANK(Feuil1!Y20),"",Feuil1!Y20)</f>
      </c>
      <c r="G16" s="51"/>
      <c r="H16" s="53"/>
      <c r="I16" s="19">
        <f t="shared" si="0"/>
      </c>
      <c r="J16">
        <f t="shared" si="1"/>
      </c>
    </row>
    <row r="17" spans="1:10" ht="12.75">
      <c r="A17" s="1">
        <f>Feuil1!B21</f>
        <v>0</v>
      </c>
      <c r="B17" s="18">
        <f>Feuil1!D21</f>
      </c>
      <c r="C17" s="17">
        <f>Feuil1!E21</f>
      </c>
      <c r="D17" s="19">
        <f>Feuil1!F21</f>
      </c>
      <c r="E17" s="3">
        <f>Feuil1!C21</f>
      </c>
      <c r="F17" s="1">
        <f>IF(ISBLANK(Feuil1!Y21),"",Feuil1!Y21)</f>
      </c>
      <c r="G17" s="51"/>
      <c r="H17" s="53"/>
      <c r="I17" s="19">
        <f t="shared" si="0"/>
      </c>
      <c r="J17">
        <f t="shared" si="1"/>
      </c>
    </row>
    <row r="18" spans="1:10" ht="12.75">
      <c r="A18" s="1">
        <f>Feuil1!B22</f>
        <v>0</v>
      </c>
      <c r="B18" s="18">
        <f>Feuil1!D22</f>
      </c>
      <c r="C18" s="17">
        <f>Feuil1!E22</f>
      </c>
      <c r="D18" s="19">
        <f>Feuil1!F22</f>
      </c>
      <c r="E18" s="3">
        <f>Feuil1!C22</f>
      </c>
      <c r="F18" s="1">
        <f>IF(ISBLANK(Feuil1!Y22),"",Feuil1!Y22)</f>
      </c>
      <c r="G18" s="51"/>
      <c r="H18" s="53"/>
      <c r="I18" s="19">
        <f t="shared" si="0"/>
      </c>
      <c r="J18">
        <f t="shared" si="1"/>
      </c>
    </row>
    <row r="19" spans="1:10" ht="12.75">
      <c r="A19" s="1">
        <f>Feuil1!B23</f>
        <v>0</v>
      </c>
      <c r="B19" s="18">
        <f>Feuil1!D23</f>
      </c>
      <c r="C19" s="17">
        <f>Feuil1!E23</f>
      </c>
      <c r="D19" s="19">
        <f>Feuil1!F23</f>
      </c>
      <c r="E19" s="3">
        <f>Feuil1!C23</f>
      </c>
      <c r="F19" s="1">
        <f>IF(ISBLANK(Feuil1!Y23),"",Feuil1!Y23)</f>
      </c>
      <c r="G19" s="51"/>
      <c r="H19" s="53"/>
      <c r="I19" s="19">
        <f t="shared" si="0"/>
      </c>
      <c r="J19">
        <f t="shared" si="1"/>
      </c>
    </row>
    <row r="20" spans="1:10" ht="12.75">
      <c r="A20" s="1">
        <f>Feuil1!B24</f>
        <v>0</v>
      </c>
      <c r="B20" s="18">
        <f>Feuil1!D24</f>
      </c>
      <c r="C20" s="17">
        <f>Feuil1!E24</f>
      </c>
      <c r="D20" s="19">
        <f>Feuil1!F24</f>
      </c>
      <c r="E20" s="3">
        <f>Feuil1!C24</f>
      </c>
      <c r="F20" s="1">
        <f>IF(ISBLANK(Feuil1!Y24),"",Feuil1!Y24)</f>
      </c>
      <c r="G20" s="51"/>
      <c r="H20" s="53"/>
      <c r="I20" s="19">
        <f t="shared" si="0"/>
      </c>
      <c r="J20">
        <f t="shared" si="1"/>
      </c>
    </row>
    <row r="21" spans="1:10" ht="12.75">
      <c r="A21" s="1">
        <f>Feuil1!B25</f>
        <v>0</v>
      </c>
      <c r="B21" s="18">
        <f>Feuil1!D25</f>
      </c>
      <c r="C21" s="17">
        <f>Feuil1!E25</f>
      </c>
      <c r="D21" s="19">
        <f>Feuil1!F25</f>
      </c>
      <c r="E21" s="3">
        <f>Feuil1!C25</f>
      </c>
      <c r="F21" s="1">
        <f>IF(ISBLANK(Feuil1!Y25),"",Feuil1!Y25)</f>
      </c>
      <c r="G21" s="51"/>
      <c r="H21" s="53"/>
      <c r="I21" s="19">
        <f t="shared" si="0"/>
      </c>
      <c r="J21">
        <f t="shared" si="1"/>
      </c>
    </row>
    <row r="22" spans="1:10" ht="12.75">
      <c r="A22" s="1">
        <f>Feuil1!B26</f>
        <v>0</v>
      </c>
      <c r="B22" s="18">
        <f>Feuil1!D26</f>
      </c>
      <c r="C22" s="17">
        <f>Feuil1!E26</f>
      </c>
      <c r="D22" s="19">
        <f>Feuil1!F26</f>
      </c>
      <c r="E22" s="3">
        <f>Feuil1!C26</f>
      </c>
      <c r="F22" s="1">
        <f>IF(ISBLANK(Feuil1!Y26),"",Feuil1!Y26)</f>
      </c>
      <c r="G22" s="51"/>
      <c r="H22" s="53"/>
      <c r="I22" s="19">
        <f t="shared" si="0"/>
      </c>
      <c r="J22">
        <f t="shared" si="1"/>
      </c>
    </row>
    <row r="23" spans="1:10" ht="12.75">
      <c r="A23" s="1">
        <f>Feuil1!B27</f>
        <v>0</v>
      </c>
      <c r="B23" s="18">
        <f>Feuil1!D27</f>
      </c>
      <c r="C23" s="17">
        <f>Feuil1!E27</f>
      </c>
      <c r="D23" s="19">
        <f>Feuil1!F27</f>
      </c>
      <c r="E23" s="3">
        <f>Feuil1!C27</f>
      </c>
      <c r="F23" s="1">
        <f>IF(ISBLANK(Feuil1!Y27),"",Feuil1!Y27)</f>
      </c>
      <c r="G23" s="51"/>
      <c r="H23" s="53"/>
      <c r="I23" s="19">
        <f t="shared" si="0"/>
      </c>
      <c r="J23">
        <f t="shared" si="1"/>
      </c>
    </row>
    <row r="24" spans="1:10" ht="12.75">
      <c r="A24" s="1">
        <f>Feuil1!B28</f>
        <v>0</v>
      </c>
      <c r="B24" s="18">
        <f>Feuil1!D28</f>
      </c>
      <c r="C24" s="17">
        <f>Feuil1!E28</f>
      </c>
      <c r="D24" s="19">
        <f>Feuil1!F28</f>
      </c>
      <c r="E24" s="3">
        <f>Feuil1!C28</f>
      </c>
      <c r="F24" s="1">
        <f>IF(ISBLANK(Feuil1!Y28),"",Feuil1!Y28)</f>
      </c>
      <c r="G24" s="51"/>
      <c r="H24" s="53"/>
      <c r="I24" s="19">
        <f t="shared" si="0"/>
      </c>
      <c r="J24">
        <f t="shared" si="1"/>
      </c>
    </row>
    <row r="25" spans="1:10" ht="12.75">
      <c r="A25" s="1">
        <f>Feuil1!B29</f>
        <v>0</v>
      </c>
      <c r="B25" s="18">
        <f>Feuil1!D29</f>
      </c>
      <c r="C25" s="17">
        <f>Feuil1!E29</f>
      </c>
      <c r="D25" s="19">
        <f>Feuil1!F29</f>
      </c>
      <c r="E25" s="3">
        <f>Feuil1!C29</f>
      </c>
      <c r="F25" s="1">
        <f>IF(ISBLANK(Feuil1!Y29),"",Feuil1!Y29)</f>
      </c>
      <c r="G25" s="51"/>
      <c r="H25" s="53"/>
      <c r="I25" s="19">
        <f t="shared" si="0"/>
      </c>
      <c r="J25">
        <f t="shared" si="1"/>
      </c>
    </row>
    <row r="26" spans="1:10" ht="12.75">
      <c r="A26" s="1">
        <f>Feuil1!B30</f>
        <v>0</v>
      </c>
      <c r="B26" s="18">
        <f>Feuil1!D30</f>
      </c>
      <c r="C26" s="17">
        <f>Feuil1!E30</f>
      </c>
      <c r="D26" s="19">
        <f>Feuil1!F30</f>
      </c>
      <c r="E26" s="3">
        <f>Feuil1!C30</f>
      </c>
      <c r="F26" s="1">
        <f>IF(ISBLANK(Feuil1!Y30),"",Feuil1!Y30)</f>
      </c>
      <c r="G26" s="51"/>
      <c r="H26" s="53"/>
      <c r="I26" s="19">
        <f t="shared" si="0"/>
      </c>
      <c r="J26">
        <f t="shared" si="1"/>
      </c>
    </row>
    <row r="27" spans="1:10" ht="12.75">
      <c r="A27" s="1">
        <f>Feuil1!B31</f>
        <v>0</v>
      </c>
      <c r="B27" s="18">
        <f>Feuil1!D31</f>
      </c>
      <c r="C27" s="17">
        <f>Feuil1!E31</f>
      </c>
      <c r="D27" s="19">
        <f>Feuil1!F31</f>
      </c>
      <c r="E27" s="3">
        <f>Feuil1!C31</f>
      </c>
      <c r="F27" s="1">
        <f>IF(ISBLANK(Feuil1!Y31),"",Feuil1!Y31)</f>
      </c>
      <c r="G27" s="51"/>
      <c r="H27" s="53"/>
      <c r="I27" s="19">
        <f t="shared" si="0"/>
      </c>
      <c r="J27">
        <f t="shared" si="1"/>
      </c>
    </row>
    <row r="28" spans="1:10" ht="12.75">
      <c r="A28" s="1">
        <f>Feuil1!B32</f>
        <v>0</v>
      </c>
      <c r="B28" s="18">
        <f>Feuil1!D32</f>
      </c>
      <c r="C28" s="17">
        <f>Feuil1!E32</f>
      </c>
      <c r="D28" s="19">
        <f>Feuil1!F32</f>
      </c>
      <c r="E28" s="3">
        <f>Feuil1!C32</f>
      </c>
      <c r="F28" s="1">
        <f>IF(ISBLANK(Feuil1!Y32),"",Feuil1!Y32)</f>
      </c>
      <c r="G28" s="51"/>
      <c r="H28" s="53"/>
      <c r="I28" s="19">
        <f t="shared" si="0"/>
      </c>
      <c r="J28">
        <f t="shared" si="1"/>
      </c>
    </row>
    <row r="29" spans="1:10" ht="12.75">
      <c r="A29" s="1">
        <f>Feuil1!B33</f>
        <v>0</v>
      </c>
      <c r="B29" s="18">
        <f>Feuil1!D33</f>
      </c>
      <c r="C29" s="17">
        <f>Feuil1!E33</f>
      </c>
      <c r="D29" s="19">
        <f>Feuil1!F33</f>
      </c>
      <c r="E29" s="3">
        <f>Feuil1!C33</f>
      </c>
      <c r="F29" s="1">
        <f>IF(ISBLANK(Feuil1!Y33),"",Feuil1!Y33)</f>
      </c>
      <c r="G29" s="51"/>
      <c r="H29" s="53"/>
      <c r="I29" s="19">
        <f t="shared" si="0"/>
      </c>
      <c r="J29">
        <f t="shared" si="1"/>
      </c>
    </row>
    <row r="30" spans="1:10" ht="12.75">
      <c r="A30" s="1">
        <f>Feuil1!B34</f>
        <v>0</v>
      </c>
      <c r="B30" s="18">
        <f>Feuil1!D34</f>
      </c>
      <c r="C30" s="17">
        <f>Feuil1!E34</f>
      </c>
      <c r="D30" s="19">
        <f>Feuil1!F34</f>
      </c>
      <c r="E30" s="3">
        <f>Feuil1!C34</f>
      </c>
      <c r="F30" s="1">
        <f>IF(ISBLANK(Feuil1!Y34),"",Feuil1!Y34)</f>
      </c>
      <c r="G30" s="51"/>
      <c r="H30" s="53"/>
      <c r="I30" s="19">
        <f t="shared" si="0"/>
      </c>
      <c r="J30">
        <f t="shared" si="1"/>
      </c>
    </row>
    <row r="31" spans="1:10" ht="12.75">
      <c r="A31" s="1">
        <f>Feuil1!B35</f>
        <v>0</v>
      </c>
      <c r="B31" s="18">
        <f>Feuil1!D35</f>
      </c>
      <c r="C31" s="17">
        <f>Feuil1!E35</f>
      </c>
      <c r="D31" s="19">
        <f>Feuil1!F35</f>
      </c>
      <c r="E31" s="3">
        <f>Feuil1!C35</f>
      </c>
      <c r="F31" s="1">
        <f>IF(ISBLANK(Feuil1!Y35),"",Feuil1!Y35)</f>
      </c>
      <c r="G31" s="51"/>
      <c r="H31" s="53"/>
      <c r="I31" s="19">
        <f t="shared" si="0"/>
      </c>
      <c r="J31">
        <f t="shared" si="1"/>
      </c>
    </row>
    <row r="32" spans="1:10" ht="12.75">
      <c r="A32" s="1">
        <f>Feuil1!B36</f>
        <v>0</v>
      </c>
      <c r="B32" s="18">
        <f>Feuil1!D36</f>
      </c>
      <c r="C32" s="17">
        <f>Feuil1!E36</f>
      </c>
      <c r="D32" s="19">
        <f>Feuil1!F36</f>
      </c>
      <c r="E32" s="3">
        <f>Feuil1!C36</f>
      </c>
      <c r="F32" s="1">
        <f>IF(ISBLANK(Feuil1!Y36),"",Feuil1!Y36)</f>
      </c>
      <c r="G32" s="51"/>
      <c r="H32" s="53"/>
      <c r="I32" s="19">
        <f t="shared" si="0"/>
      </c>
      <c r="J32">
        <f t="shared" si="1"/>
      </c>
    </row>
    <row r="33" spans="1:10" ht="12.75">
      <c r="A33" s="1">
        <f>Feuil1!B37</f>
        <v>0</v>
      </c>
      <c r="B33" s="18">
        <f>Feuil1!D37</f>
      </c>
      <c r="C33" s="17">
        <f>Feuil1!E37</f>
      </c>
      <c r="D33" s="19">
        <f>Feuil1!F37</f>
      </c>
      <c r="E33" s="3">
        <f>Feuil1!C37</f>
      </c>
      <c r="F33" s="1">
        <f>IF(ISBLANK(Feuil1!Y37),"",Feuil1!Y37)</f>
      </c>
      <c r="G33" s="51"/>
      <c r="H33" s="53"/>
      <c r="I33" s="19">
        <f t="shared" si="0"/>
      </c>
      <c r="J33">
        <f t="shared" si="1"/>
      </c>
    </row>
    <row r="34" spans="1:10" ht="12.75">
      <c r="A34" s="1">
        <f>Feuil1!B38</f>
        <v>0</v>
      </c>
      <c r="B34" s="18">
        <f>Feuil1!D38</f>
      </c>
      <c r="C34" s="17">
        <f>Feuil1!E38</f>
      </c>
      <c r="D34" s="19">
        <f>Feuil1!F38</f>
      </c>
      <c r="E34" s="3">
        <f>Feuil1!C38</f>
      </c>
      <c r="F34" s="1">
        <f>IF(ISBLANK(Feuil1!Y38),"",Feuil1!Y38)</f>
      </c>
      <c r="G34" s="51"/>
      <c r="H34" s="53"/>
      <c r="I34" s="19">
        <f t="shared" si="0"/>
      </c>
      <c r="J34">
        <f t="shared" si="1"/>
      </c>
    </row>
    <row r="35" spans="1:10" ht="12.75">
      <c r="A35" s="1">
        <f>Feuil1!B39</f>
        <v>0</v>
      </c>
      <c r="B35" s="18">
        <f>Feuil1!D39</f>
      </c>
      <c r="C35" s="17">
        <f>Feuil1!E39</f>
      </c>
      <c r="D35" s="19">
        <f>Feuil1!F39</f>
      </c>
      <c r="E35" s="3">
        <f>Feuil1!C39</f>
      </c>
      <c r="F35" s="1">
        <f>IF(ISBLANK(Feuil1!Y39),"",Feuil1!Y39)</f>
      </c>
      <c r="G35" s="51"/>
      <c r="H35" s="53"/>
      <c r="I35" s="19">
        <f t="shared" si="0"/>
      </c>
      <c r="J35">
        <f t="shared" si="1"/>
      </c>
    </row>
    <row r="36" spans="1:10" ht="12.75">
      <c r="A36" s="1">
        <f>Feuil1!B40</f>
        <v>0</v>
      </c>
      <c r="B36" s="18">
        <f>Feuil1!D40</f>
      </c>
      <c r="C36" s="17">
        <f>Feuil1!E40</f>
      </c>
      <c r="D36" s="19">
        <f>Feuil1!F40</f>
      </c>
      <c r="E36" s="3">
        <f>Feuil1!C40</f>
      </c>
      <c r="F36" s="1">
        <f>IF(ISBLANK(Feuil1!Y40),"",Feuil1!Y40)</f>
      </c>
      <c r="G36" s="51"/>
      <c r="H36" s="53"/>
      <c r="I36" s="19">
        <f t="shared" si="0"/>
      </c>
      <c r="J36">
        <f t="shared" si="1"/>
      </c>
    </row>
    <row r="37" spans="1:10" ht="12.75">
      <c r="A37" s="1">
        <f>Feuil1!B41</f>
        <v>0</v>
      </c>
      <c r="B37" s="18">
        <f>Feuil1!D41</f>
      </c>
      <c r="C37" s="17">
        <f>Feuil1!E41</f>
      </c>
      <c r="D37" s="19">
        <f>Feuil1!F41</f>
      </c>
      <c r="E37" s="3">
        <f>Feuil1!C41</f>
      </c>
      <c r="F37" s="1">
        <f>IF(ISBLANK(Feuil1!Y41),"",Feuil1!Y41)</f>
      </c>
      <c r="G37" s="51"/>
      <c r="H37" s="53"/>
      <c r="I37" s="19">
        <f t="shared" si="0"/>
      </c>
      <c r="J37">
        <f t="shared" si="1"/>
      </c>
    </row>
    <row r="38" spans="1:10" ht="12.75">
      <c r="A38" s="1">
        <f>Feuil1!B42</f>
        <v>0</v>
      </c>
      <c r="B38" s="18">
        <f>Feuil1!D42</f>
      </c>
      <c r="C38" s="17">
        <f>Feuil1!E42</f>
      </c>
      <c r="D38" s="19">
        <f>Feuil1!F42</f>
      </c>
      <c r="E38" s="3">
        <f>Feuil1!C42</f>
      </c>
      <c r="F38" s="1">
        <f>IF(ISBLANK(Feuil1!Y42),"",Feuil1!Y42)</f>
      </c>
      <c r="G38" s="51"/>
      <c r="H38" s="53"/>
      <c r="I38" s="19">
        <f t="shared" si="0"/>
      </c>
      <c r="J38">
        <f t="shared" si="1"/>
      </c>
    </row>
    <row r="39" spans="1:10" ht="12.75">
      <c r="A39" s="1">
        <f>Feuil1!B43</f>
        <v>0</v>
      </c>
      <c r="B39" s="18">
        <f>Feuil1!D43</f>
      </c>
      <c r="C39" s="17">
        <f>Feuil1!E43</f>
      </c>
      <c r="D39" s="19">
        <f>Feuil1!F43</f>
      </c>
      <c r="E39" s="3">
        <f>Feuil1!C43</f>
      </c>
      <c r="F39" s="1">
        <f>IF(ISBLANK(Feuil1!Y43),"",Feuil1!Y43)</f>
      </c>
      <c r="G39" s="51"/>
      <c r="H39" s="53"/>
      <c r="I39" s="19">
        <f t="shared" si="0"/>
      </c>
      <c r="J39">
        <f t="shared" si="1"/>
      </c>
    </row>
    <row r="40" spans="1:10" ht="12.75">
      <c r="A40" s="1">
        <f>Feuil1!B44</f>
        <v>0</v>
      </c>
      <c r="B40" s="18">
        <f>Feuil1!D44</f>
      </c>
      <c r="C40" s="17">
        <f>Feuil1!E44</f>
      </c>
      <c r="D40" s="19">
        <f>Feuil1!F44</f>
      </c>
      <c r="E40" s="3">
        <f>Feuil1!C44</f>
      </c>
      <c r="F40" s="1">
        <f>IF(ISBLANK(Feuil1!Y44),"",Feuil1!Y44)</f>
      </c>
      <c r="G40" s="51"/>
      <c r="H40" s="53"/>
      <c r="I40" s="19">
        <f t="shared" si="0"/>
      </c>
      <c r="J40">
        <f t="shared" si="1"/>
      </c>
    </row>
    <row r="41" spans="1:10" ht="12.75">
      <c r="A41" s="1">
        <f>Feuil1!B45</f>
        <v>0</v>
      </c>
      <c r="B41" s="18">
        <f>Feuil1!D45</f>
      </c>
      <c r="C41" s="17">
        <f>Feuil1!E45</f>
      </c>
      <c r="D41" s="19">
        <f>Feuil1!F45</f>
      </c>
      <c r="E41" s="3">
        <f>Feuil1!C45</f>
      </c>
      <c r="F41" s="1">
        <f>IF(ISBLANK(Feuil1!Y45),"",Feuil1!Y45)</f>
      </c>
      <c r="G41" s="51"/>
      <c r="H41" s="53"/>
      <c r="I41" s="19">
        <f t="shared" si="0"/>
      </c>
      <c r="J41">
        <f t="shared" si="1"/>
      </c>
    </row>
    <row r="42" spans="1:10" ht="12.75">
      <c r="A42" s="1">
        <f>Feuil1!B46</f>
        <v>0</v>
      </c>
      <c r="B42" s="18">
        <f>Feuil1!D46</f>
      </c>
      <c r="C42" s="17">
        <f>Feuil1!E46</f>
      </c>
      <c r="D42" s="19">
        <f>Feuil1!F46</f>
      </c>
      <c r="E42" s="3">
        <f>Feuil1!C46</f>
      </c>
      <c r="F42" s="1">
        <f>IF(ISBLANK(Feuil1!Y46),"",Feuil1!Y46)</f>
      </c>
      <c r="G42" s="51"/>
      <c r="H42" s="53"/>
      <c r="I42" s="19">
        <f t="shared" si="0"/>
      </c>
      <c r="J42">
        <f t="shared" si="1"/>
      </c>
    </row>
    <row r="43" spans="1:10" ht="12.75">
      <c r="A43" s="1">
        <f>Feuil1!B47</f>
        <v>0</v>
      </c>
      <c r="B43" s="18">
        <f>Feuil1!D47</f>
      </c>
      <c r="C43" s="17">
        <f>Feuil1!E47</f>
      </c>
      <c r="D43" s="19">
        <f>Feuil1!F47</f>
      </c>
      <c r="E43" s="3">
        <f>Feuil1!C47</f>
      </c>
      <c r="F43" s="1">
        <f>IF(ISBLANK(Feuil1!Y47),"",Feuil1!Y47)</f>
      </c>
      <c r="G43" s="51"/>
      <c r="H43" s="53"/>
      <c r="I43" s="19">
        <f t="shared" si="0"/>
      </c>
      <c r="J43">
        <f t="shared" si="1"/>
      </c>
    </row>
    <row r="44" spans="1:10" ht="12.75">
      <c r="A44" s="1">
        <f>Feuil1!B48</f>
        <v>0</v>
      </c>
      <c r="B44" s="18">
        <f>Feuil1!D48</f>
      </c>
      <c r="C44" s="17">
        <f>Feuil1!E48</f>
      </c>
      <c r="D44" s="19">
        <f>Feuil1!F48</f>
      </c>
      <c r="E44" s="3">
        <f>Feuil1!C48</f>
      </c>
      <c r="F44" s="1">
        <f>IF(ISBLANK(Feuil1!Y48),"",Feuil1!Y48)</f>
      </c>
      <c r="G44" s="51"/>
      <c r="H44" s="53"/>
      <c r="I44" s="19">
        <f t="shared" si="0"/>
      </c>
      <c r="J44">
        <f t="shared" si="1"/>
      </c>
    </row>
    <row r="45" spans="1:10" ht="12.75">
      <c r="A45" s="1">
        <f>Feuil1!B49</f>
        <v>0</v>
      </c>
      <c r="B45" s="18">
        <f>Feuil1!D49</f>
      </c>
      <c r="C45" s="17">
        <f>Feuil1!E49</f>
      </c>
      <c r="D45" s="19">
        <f>Feuil1!F49</f>
      </c>
      <c r="E45" s="3">
        <f>Feuil1!C49</f>
      </c>
      <c r="F45" s="1">
        <f>IF(ISBLANK(Feuil1!Y49),"",Feuil1!Y49)</f>
      </c>
      <c r="G45" s="51"/>
      <c r="H45" s="53"/>
      <c r="I45" s="19">
        <f t="shared" si="0"/>
      </c>
      <c r="J45">
        <f t="shared" si="1"/>
      </c>
    </row>
    <row r="46" spans="1:10" ht="12.75">
      <c r="A46" s="1">
        <f>Feuil1!B50</f>
        <v>0</v>
      </c>
      <c r="B46" s="18">
        <f>Feuil1!D50</f>
      </c>
      <c r="C46" s="17">
        <f>Feuil1!E50</f>
      </c>
      <c r="D46" s="19">
        <f>Feuil1!F50</f>
      </c>
      <c r="E46" s="3">
        <f>Feuil1!C50</f>
      </c>
      <c r="F46" s="1">
        <f>IF(ISBLANK(Feuil1!Y50),"",Feuil1!Y50)</f>
      </c>
      <c r="G46" s="51"/>
      <c r="H46" s="53"/>
      <c r="I46" s="19">
        <f t="shared" si="0"/>
      </c>
      <c r="J46">
        <f t="shared" si="1"/>
      </c>
    </row>
    <row r="47" spans="1:10" ht="12.75">
      <c r="A47" s="1">
        <f>Feuil1!B51</f>
        <v>0</v>
      </c>
      <c r="B47" s="18">
        <f>Feuil1!D51</f>
      </c>
      <c r="C47" s="17">
        <f>Feuil1!E51</f>
      </c>
      <c r="D47" s="19">
        <f>Feuil1!F51</f>
      </c>
      <c r="E47" s="3">
        <f>Feuil1!C51</f>
      </c>
      <c r="F47" s="1">
        <f>IF(ISBLANK(Feuil1!Y51),"",Feuil1!Y51)</f>
      </c>
      <c r="G47" s="51"/>
      <c r="H47" s="53"/>
      <c r="I47" s="19">
        <f t="shared" si="0"/>
      </c>
      <c r="J47">
        <f t="shared" si="1"/>
      </c>
    </row>
    <row r="48" spans="1:10" ht="12.75">
      <c r="A48" s="1">
        <f>Feuil1!B52</f>
        <v>0</v>
      </c>
      <c r="B48" s="18">
        <f>Feuil1!D52</f>
      </c>
      <c r="C48" s="17">
        <f>Feuil1!E52</f>
      </c>
      <c r="D48" s="19">
        <f>Feuil1!F52</f>
      </c>
      <c r="E48" s="3">
        <f>Feuil1!C52</f>
      </c>
      <c r="F48" s="1">
        <f>IF(ISBLANK(Feuil1!Y52),"",Feuil1!Y52)</f>
      </c>
      <c r="G48" s="51"/>
      <c r="H48" s="53"/>
      <c r="I48" s="19">
        <f t="shared" si="0"/>
      </c>
      <c r="J48">
        <f t="shared" si="1"/>
      </c>
    </row>
    <row r="49" spans="1:10" ht="12.75">
      <c r="A49" s="1">
        <f>Feuil1!B53</f>
        <v>0</v>
      </c>
      <c r="B49" s="18">
        <f>Feuil1!D53</f>
      </c>
      <c r="C49" s="17">
        <f>Feuil1!E53</f>
      </c>
      <c r="D49" s="19">
        <f>Feuil1!F53</f>
      </c>
      <c r="E49" s="3">
        <f>Feuil1!C53</f>
      </c>
      <c r="F49" s="1">
        <f>IF(ISBLANK(Feuil1!Y53),"",Feuil1!Y53)</f>
      </c>
      <c r="G49" s="51"/>
      <c r="H49" s="53"/>
      <c r="I49" s="19">
        <f t="shared" si="0"/>
      </c>
      <c r="J49">
        <f t="shared" si="1"/>
      </c>
    </row>
    <row r="50" spans="1:10" ht="12.75">
      <c r="A50" s="1">
        <f>Feuil1!B54</f>
        <v>0</v>
      </c>
      <c r="B50" s="18">
        <f>Feuil1!D54</f>
      </c>
      <c r="C50" s="17">
        <f>Feuil1!E54</f>
      </c>
      <c r="D50" s="19">
        <f>Feuil1!F54</f>
      </c>
      <c r="E50" s="3">
        <f>Feuil1!C54</f>
      </c>
      <c r="F50" s="1">
        <f>IF(ISBLANK(Feuil1!Y54),"",Feuil1!Y54)</f>
      </c>
      <c r="G50" s="51"/>
      <c r="H50" s="53"/>
      <c r="I50" s="19">
        <f t="shared" si="0"/>
      </c>
      <c r="J50">
        <f t="shared" si="1"/>
      </c>
    </row>
    <row r="51" spans="1:10" ht="12.75">
      <c r="A51" s="1">
        <f>Feuil1!B55</f>
        <v>0</v>
      </c>
      <c r="B51" s="18">
        <f>Feuil1!D55</f>
      </c>
      <c r="C51" s="17">
        <f>Feuil1!E55</f>
      </c>
      <c r="D51" s="19">
        <f>Feuil1!F55</f>
      </c>
      <c r="E51" s="3">
        <f>Feuil1!C55</f>
      </c>
      <c r="F51" s="1">
        <f>IF(ISBLANK(Feuil1!Y55),"",Feuil1!Y55)</f>
      </c>
      <c r="G51" s="51"/>
      <c r="H51" s="53"/>
      <c r="I51" s="19">
        <f t="shared" si="0"/>
      </c>
      <c r="J51">
        <f t="shared" si="1"/>
      </c>
    </row>
    <row r="52" spans="1:10" ht="12.75">
      <c r="A52" s="1">
        <f>Feuil1!B56</f>
        <v>0</v>
      </c>
      <c r="B52" s="18">
        <f>Feuil1!D56</f>
      </c>
      <c r="C52" s="17">
        <f>Feuil1!E56</f>
      </c>
      <c r="D52" s="19">
        <f>Feuil1!F56</f>
      </c>
      <c r="E52" s="3">
        <f>Feuil1!C56</f>
      </c>
      <c r="F52" s="1">
        <f>IF(ISBLANK(Feuil1!Y56),"",Feuil1!Y56)</f>
      </c>
      <c r="G52" s="51"/>
      <c r="H52" s="53"/>
      <c r="I52" s="19">
        <f t="shared" si="0"/>
      </c>
      <c r="J52">
        <f t="shared" si="1"/>
      </c>
    </row>
    <row r="53" spans="1:10" ht="12.75">
      <c r="A53" s="1">
        <f>Feuil1!B57</f>
        <v>0</v>
      </c>
      <c r="B53" s="18">
        <f>Feuil1!D57</f>
      </c>
      <c r="C53" s="17">
        <f>Feuil1!E57</f>
      </c>
      <c r="D53" s="19">
        <f>Feuil1!F57</f>
      </c>
      <c r="E53" s="3">
        <f>Feuil1!C57</f>
      </c>
      <c r="F53" s="1">
        <f>IF(ISBLANK(Feuil1!Y57),"",Feuil1!Y57)</f>
      </c>
      <c r="G53" s="51"/>
      <c r="H53" s="53"/>
      <c r="I53" s="19">
        <f t="shared" si="0"/>
      </c>
      <c r="J53">
        <f t="shared" si="1"/>
      </c>
    </row>
    <row r="54" spans="1:10" ht="12.75">
      <c r="A54" s="1">
        <f>Feuil1!B58</f>
        <v>0</v>
      </c>
      <c r="B54" s="18">
        <f>Feuil1!D58</f>
      </c>
      <c r="C54" s="17">
        <f>Feuil1!E58</f>
      </c>
      <c r="D54" s="19">
        <f>Feuil1!F58</f>
      </c>
      <c r="E54" s="3">
        <f>Feuil1!C58</f>
      </c>
      <c r="F54" s="1">
        <f>IF(ISBLANK(Feuil1!Y58),"",Feuil1!Y58)</f>
      </c>
      <c r="G54" s="51"/>
      <c r="H54" s="53"/>
      <c r="I54" s="19">
        <f t="shared" si="0"/>
      </c>
      <c r="J54">
        <f t="shared" si="1"/>
      </c>
    </row>
    <row r="55" spans="1:10" ht="12.75">
      <c r="A55" s="1">
        <f>Feuil1!B59</f>
        <v>0</v>
      </c>
      <c r="B55" s="18">
        <f>Feuil1!D59</f>
      </c>
      <c r="C55" s="17">
        <f>Feuil1!E59</f>
      </c>
      <c r="D55" s="19">
        <f>Feuil1!F59</f>
      </c>
      <c r="E55" s="3">
        <f>Feuil1!C59</f>
      </c>
      <c r="F55" s="1">
        <f>IF(ISBLANK(Feuil1!Y59),"",Feuil1!Y59)</f>
      </c>
      <c r="G55" s="51"/>
      <c r="H55" s="53"/>
      <c r="I55" s="19">
        <f t="shared" si="0"/>
      </c>
      <c r="J55">
        <f t="shared" si="1"/>
      </c>
    </row>
    <row r="56" spans="1:10" ht="12.75">
      <c r="A56" s="1">
        <f>Feuil1!B60</f>
        <v>0</v>
      </c>
      <c r="B56" s="18">
        <f>Feuil1!D60</f>
      </c>
      <c r="C56" s="17">
        <f>Feuil1!E60</f>
      </c>
      <c r="D56" s="19">
        <f>Feuil1!F60</f>
      </c>
      <c r="E56" s="3">
        <f>Feuil1!C60</f>
      </c>
      <c r="F56" s="1">
        <f>IF(ISBLANK(Feuil1!Y60),"",Feuil1!Y60)</f>
      </c>
      <c r="G56" s="51"/>
      <c r="H56" s="53"/>
      <c r="I56" s="19">
        <f t="shared" si="0"/>
      </c>
      <c r="J56">
        <f t="shared" si="1"/>
      </c>
    </row>
    <row r="57" spans="1:10" ht="12.75">
      <c r="A57" s="1">
        <f>Feuil1!B61</f>
        <v>0</v>
      </c>
      <c r="B57" s="18">
        <f>Feuil1!D61</f>
      </c>
      <c r="C57" s="17">
        <f>Feuil1!E61</f>
      </c>
      <c r="D57" s="19">
        <f>Feuil1!F61</f>
      </c>
      <c r="E57" s="3">
        <f>Feuil1!C61</f>
      </c>
      <c r="F57" s="1">
        <f>IF(ISBLANK(Feuil1!Y61),"",Feuil1!Y61)</f>
      </c>
      <c r="G57" s="51"/>
      <c r="H57" s="53"/>
      <c r="I57" s="19">
        <f t="shared" si="0"/>
      </c>
      <c r="J57">
        <f t="shared" si="1"/>
      </c>
    </row>
    <row r="58" spans="1:10" ht="12.75">
      <c r="A58" s="1">
        <f>Feuil1!B62</f>
        <v>0</v>
      </c>
      <c r="B58" s="18">
        <f>Feuil1!D62</f>
      </c>
      <c r="C58" s="17">
        <f>Feuil1!E62</f>
      </c>
      <c r="D58" s="19">
        <f>Feuil1!F62</f>
      </c>
      <c r="E58" s="3">
        <f>Feuil1!C62</f>
      </c>
      <c r="F58" s="1">
        <f>IF(ISBLANK(Feuil1!Y62),"",Feuil1!Y62)</f>
      </c>
      <c r="G58" s="51"/>
      <c r="H58" s="53"/>
      <c r="I58" s="19">
        <f t="shared" si="0"/>
      </c>
      <c r="J58">
        <f t="shared" si="1"/>
      </c>
    </row>
    <row r="59" spans="1:10" ht="12.75">
      <c r="A59" s="1">
        <f>Feuil1!B63</f>
        <v>0</v>
      </c>
      <c r="B59" s="18">
        <f>Feuil1!D63</f>
      </c>
      <c r="C59" s="17">
        <f>Feuil1!E63</f>
      </c>
      <c r="D59" s="19">
        <f>Feuil1!F63</f>
      </c>
      <c r="E59" s="3">
        <f>Feuil1!C63</f>
      </c>
      <c r="F59" s="1">
        <f>IF(ISBLANK(Feuil1!Y63),"",Feuil1!Y63)</f>
      </c>
      <c r="G59" s="51"/>
      <c r="H59" s="53"/>
      <c r="I59" s="19">
        <f t="shared" si="0"/>
      </c>
      <c r="J59">
        <f t="shared" si="1"/>
      </c>
    </row>
    <row r="60" spans="1:10" ht="12.75">
      <c r="A60" s="1">
        <f>Feuil1!B64</f>
        <v>0</v>
      </c>
      <c r="B60" s="18">
        <f>Feuil1!D64</f>
      </c>
      <c r="C60" s="17">
        <f>Feuil1!E64</f>
      </c>
      <c r="D60" s="19">
        <f>Feuil1!F64</f>
      </c>
      <c r="E60" s="3">
        <f>Feuil1!C64</f>
      </c>
      <c r="F60" s="1">
        <f>IF(ISBLANK(Feuil1!Y64),"",Feuil1!Y64)</f>
      </c>
      <c r="G60" s="51"/>
      <c r="H60" s="53"/>
      <c r="I60" s="19">
        <f t="shared" si="0"/>
      </c>
      <c r="J60">
        <f t="shared" si="1"/>
      </c>
    </row>
    <row r="61" spans="1:10" ht="12.75">
      <c r="A61" s="1">
        <f>Feuil1!B65</f>
        <v>0</v>
      </c>
      <c r="B61" s="18">
        <f>Feuil1!D65</f>
      </c>
      <c r="C61" s="17">
        <f>Feuil1!E65</f>
      </c>
      <c r="D61" s="19">
        <f>Feuil1!F65</f>
      </c>
      <c r="E61" s="3">
        <f>Feuil1!C65</f>
      </c>
      <c r="F61" s="1">
        <f>IF(ISBLANK(Feuil1!Y65),"",Feuil1!Y65)</f>
      </c>
      <c r="G61" s="51"/>
      <c r="H61" s="53"/>
      <c r="I61" s="19">
        <f t="shared" si="0"/>
      </c>
      <c r="J61">
        <f t="shared" si="1"/>
      </c>
    </row>
    <row r="62" spans="1:10" ht="12.75">
      <c r="A62" s="1">
        <f>Feuil1!B66</f>
        <v>0</v>
      </c>
      <c r="B62" s="18">
        <f>Feuil1!D66</f>
      </c>
      <c r="C62" s="17">
        <f>Feuil1!E66</f>
      </c>
      <c r="D62" s="19">
        <f>Feuil1!F66</f>
      </c>
      <c r="E62" s="3">
        <f>Feuil1!C66</f>
      </c>
      <c r="F62" s="1">
        <f>IF(ISBLANK(Feuil1!Y66),"",Feuil1!Y66)</f>
      </c>
      <c r="G62" s="51"/>
      <c r="H62" s="53"/>
      <c r="I62" s="19">
        <f t="shared" si="0"/>
      </c>
      <c r="J62">
        <f t="shared" si="1"/>
      </c>
    </row>
    <row r="63" spans="1:10" ht="12.75">
      <c r="A63" s="1">
        <f>Feuil1!B67</f>
        <v>0</v>
      </c>
      <c r="B63" s="18">
        <f>Feuil1!D67</f>
      </c>
      <c r="C63" s="17">
        <f>Feuil1!E67</f>
      </c>
      <c r="D63" s="19">
        <f>Feuil1!F67</f>
      </c>
      <c r="E63" s="3">
        <f>Feuil1!C67</f>
      </c>
      <c r="F63" s="1">
        <f>IF(ISBLANK(Feuil1!Y67),"",Feuil1!Y67)</f>
      </c>
      <c r="G63" s="51"/>
      <c r="H63" s="53"/>
      <c r="I63" s="19">
        <f t="shared" si="0"/>
      </c>
      <c r="J63">
        <f t="shared" si="1"/>
      </c>
    </row>
    <row r="64" spans="1:10" ht="12.75">
      <c r="A64" s="1">
        <f>Feuil1!B68</f>
        <v>0</v>
      </c>
      <c r="B64" s="18">
        <f>Feuil1!D68</f>
      </c>
      <c r="C64" s="17">
        <f>Feuil1!E68</f>
      </c>
      <c r="D64" s="19">
        <f>Feuil1!F68</f>
      </c>
      <c r="E64" s="3">
        <f>Feuil1!C68</f>
      </c>
      <c r="F64" s="1">
        <f>IF(ISBLANK(Feuil1!Y68),"",Feuil1!Y68)</f>
      </c>
      <c r="G64" s="51"/>
      <c r="H64" s="53"/>
      <c r="I64" s="19">
        <f t="shared" si="0"/>
      </c>
      <c r="J64">
        <f t="shared" si="1"/>
      </c>
    </row>
    <row r="65" spans="1:10" ht="12.75">
      <c r="A65" s="1">
        <f>Feuil1!B69</f>
        <v>0</v>
      </c>
      <c r="B65" s="18">
        <f>Feuil1!D69</f>
      </c>
      <c r="C65" s="17">
        <f>Feuil1!E69</f>
      </c>
      <c r="D65" s="19">
        <f>Feuil1!F69</f>
      </c>
      <c r="E65" s="3">
        <f>Feuil1!C69</f>
      </c>
      <c r="F65" s="1">
        <f>IF(ISBLANK(Feuil1!Y69),"",Feuil1!Y69)</f>
      </c>
      <c r="G65" s="51"/>
      <c r="H65" s="53"/>
      <c r="I65" s="19">
        <f t="shared" si="0"/>
      </c>
      <c r="J65">
        <f t="shared" si="1"/>
      </c>
    </row>
    <row r="66" spans="1:10" ht="12.75">
      <c r="A66" s="1">
        <f>Feuil1!B70</f>
        <v>0</v>
      </c>
      <c r="B66" s="18">
        <f>Feuil1!D70</f>
      </c>
      <c r="C66" s="17">
        <f>Feuil1!E70</f>
      </c>
      <c r="D66" s="19">
        <f>Feuil1!F70</f>
      </c>
      <c r="E66" s="3">
        <f>Feuil1!C70</f>
      </c>
      <c r="F66" s="1">
        <f>IF(ISBLANK(Feuil1!Y70),"",Feuil1!Y70)</f>
      </c>
      <c r="G66" s="51"/>
      <c r="H66" s="53"/>
      <c r="I66" s="19">
        <f t="shared" si="0"/>
      </c>
      <c r="J66">
        <f t="shared" si="1"/>
      </c>
    </row>
    <row r="67" spans="1:10" ht="12.75">
      <c r="A67" s="1">
        <f>Feuil1!B71</f>
        <v>0</v>
      </c>
      <c r="B67" s="18">
        <f>Feuil1!D71</f>
      </c>
      <c r="C67" s="17">
        <f>Feuil1!E71</f>
      </c>
      <c r="D67" s="19">
        <f>Feuil1!F71</f>
      </c>
      <c r="E67" s="3">
        <f>Feuil1!C71</f>
      </c>
      <c r="F67" s="1">
        <f>IF(ISBLANK(Feuil1!Y71),"",Feuil1!Y71)</f>
      </c>
      <c r="G67" s="51"/>
      <c r="H67" s="53"/>
      <c r="I67" s="19">
        <f aca="true" t="shared" si="2" ref="I67:I76">IF(AND(D67&lt;&gt;"",G67&lt;&gt;""),D67,"")</f>
      </c>
      <c r="J67">
        <f t="shared" si="1"/>
      </c>
    </row>
    <row r="68" spans="1:10" ht="12.75">
      <c r="A68" s="1">
        <f>Feuil1!B72</f>
        <v>0</v>
      </c>
      <c r="B68" s="18">
        <f>Feuil1!D72</f>
      </c>
      <c r="C68" s="17">
        <f>Feuil1!E72</f>
      </c>
      <c r="D68" s="19">
        <f>Feuil1!F72</f>
      </c>
      <c r="E68" s="3">
        <f>Feuil1!C72</f>
      </c>
      <c r="F68" s="1">
        <f>IF(ISBLANK(Feuil1!Y72),"",Feuil1!Y72)</f>
      </c>
      <c r="G68" s="51"/>
      <c r="H68" s="53"/>
      <c r="I68" s="19">
        <f t="shared" si="2"/>
      </c>
      <c r="J68">
        <f t="shared" si="1"/>
      </c>
    </row>
    <row r="69" spans="1:10" ht="12.75">
      <c r="A69" s="1">
        <f>Feuil1!B73</f>
        <v>0</v>
      </c>
      <c r="B69" s="18">
        <f>Feuil1!D73</f>
      </c>
      <c r="C69" s="17">
        <f>Feuil1!E73</f>
      </c>
      <c r="D69" s="19">
        <f>Feuil1!F73</f>
      </c>
      <c r="E69" s="3">
        <f>Feuil1!C73</f>
      </c>
      <c r="F69" s="1">
        <f>IF(ISBLANK(Feuil1!Y73),"",Feuil1!Y73)</f>
      </c>
      <c r="G69" s="51"/>
      <c r="H69" s="53"/>
      <c r="I69" s="19">
        <f t="shared" si="2"/>
      </c>
      <c r="J69">
        <f t="shared" si="1"/>
      </c>
    </row>
    <row r="70" spans="1:10" ht="12.75">
      <c r="A70" s="1">
        <f>Feuil1!B74</f>
        <v>0</v>
      </c>
      <c r="B70" s="18">
        <f>Feuil1!D74</f>
      </c>
      <c r="C70" s="17">
        <f>Feuil1!E74</f>
      </c>
      <c r="D70" s="19">
        <f>Feuil1!F74</f>
      </c>
      <c r="E70" s="3">
        <f>Feuil1!C74</f>
      </c>
      <c r="F70" s="1">
        <f>IF(ISBLANK(Feuil1!Y74),"",Feuil1!Y74)</f>
      </c>
      <c r="G70" s="51"/>
      <c r="H70" s="53"/>
      <c r="I70" s="19">
        <f t="shared" si="2"/>
      </c>
      <c r="J70">
        <f t="shared" si="1"/>
      </c>
    </row>
    <row r="71" spans="1:10" ht="12.75">
      <c r="A71" s="1">
        <f>Feuil1!B75</f>
        <v>0</v>
      </c>
      <c r="B71" s="18">
        <f>Feuil1!D75</f>
      </c>
      <c r="C71" s="17">
        <f>Feuil1!E75</f>
      </c>
      <c r="D71" s="19">
        <f>Feuil1!F75</f>
      </c>
      <c r="E71" s="3">
        <f>Feuil1!C75</f>
      </c>
      <c r="F71" s="1">
        <f>IF(ISBLANK(Feuil1!Y75),"",Feuil1!Y75)</f>
      </c>
      <c r="G71" s="51"/>
      <c r="H71" s="53"/>
      <c r="I71" s="19">
        <f t="shared" si="2"/>
      </c>
      <c r="J71">
        <f t="shared" si="1"/>
      </c>
    </row>
    <row r="72" spans="1:10" ht="12.75">
      <c r="A72" s="1">
        <f>Feuil1!B76</f>
        <v>0</v>
      </c>
      <c r="B72" s="18">
        <f>Feuil1!D76</f>
      </c>
      <c r="C72" s="17">
        <f>Feuil1!E76</f>
      </c>
      <c r="D72" s="19">
        <f>Feuil1!F76</f>
      </c>
      <c r="E72" s="3">
        <f>Feuil1!C76</f>
      </c>
      <c r="F72" s="1">
        <f>IF(ISBLANK(Feuil1!Y76),"",Feuil1!Y76)</f>
      </c>
      <c r="G72" s="51"/>
      <c r="H72" s="53"/>
      <c r="I72" s="19">
        <f t="shared" si="2"/>
      </c>
      <c r="J72">
        <f t="shared" si="1"/>
      </c>
    </row>
    <row r="73" spans="1:10" ht="12.75">
      <c r="A73" s="1">
        <f>Feuil1!B77</f>
        <v>0</v>
      </c>
      <c r="B73" s="18">
        <f>Feuil1!D77</f>
      </c>
      <c r="C73" s="17">
        <f>Feuil1!E77</f>
      </c>
      <c r="D73" s="19">
        <f>Feuil1!F77</f>
      </c>
      <c r="E73" s="3">
        <f>Feuil1!C77</f>
      </c>
      <c r="F73" s="1">
        <f>IF(ISBLANK(Feuil1!Y77),"",Feuil1!Y77)</f>
      </c>
      <c r="G73" s="51"/>
      <c r="H73" s="53"/>
      <c r="I73" s="19">
        <f t="shared" si="2"/>
      </c>
      <c r="J73">
        <f t="shared" si="1"/>
      </c>
    </row>
    <row r="74" spans="1:10" ht="12.75">
      <c r="A74" s="1">
        <f>Feuil1!B78</f>
        <v>0</v>
      </c>
      <c r="B74" s="18">
        <f>Feuil1!D78</f>
      </c>
      <c r="C74" s="17">
        <f>Feuil1!E78</f>
      </c>
      <c r="D74" s="19">
        <f>Feuil1!F78</f>
      </c>
      <c r="E74" s="3">
        <f>Feuil1!C78</f>
      </c>
      <c r="F74" s="1">
        <f>IF(ISBLANK(Feuil1!Y78),"",Feuil1!Y78)</f>
      </c>
      <c r="G74" s="51"/>
      <c r="H74" s="53"/>
      <c r="I74" s="19">
        <f t="shared" si="2"/>
      </c>
      <c r="J74">
        <f t="shared" si="1"/>
      </c>
    </row>
    <row r="75" spans="1:10" ht="12.75">
      <c r="A75" s="1">
        <f>Feuil1!B79</f>
        <v>0</v>
      </c>
      <c r="B75" s="18">
        <f>Feuil1!D79</f>
      </c>
      <c r="C75" s="17">
        <f>Feuil1!E79</f>
      </c>
      <c r="D75" s="19">
        <f>Feuil1!F79</f>
      </c>
      <c r="E75" s="3">
        <f>Feuil1!C79</f>
      </c>
      <c r="F75" s="1">
        <f>IF(ISBLANK(Feuil1!Y79),"",Feuil1!Y79)</f>
      </c>
      <c r="G75" s="51"/>
      <c r="H75" s="53"/>
      <c r="I75" s="19">
        <f t="shared" si="2"/>
      </c>
      <c r="J75">
        <f t="shared" si="1"/>
      </c>
    </row>
    <row r="76" spans="1:10" ht="12.75">
      <c r="A76" s="1">
        <f>Feuil1!B80</f>
        <v>0</v>
      </c>
      <c r="B76" s="18">
        <f>Feuil1!D80</f>
      </c>
      <c r="C76" s="17">
        <f>Feuil1!E80</f>
      </c>
      <c r="D76" s="19">
        <f>Feuil1!F80</f>
      </c>
      <c r="E76" s="3">
        <f>Feuil1!C80</f>
      </c>
      <c r="F76" s="1">
        <f>IF(ISBLANK(Feuil1!Y80),"",Feuil1!Y80)</f>
      </c>
      <c r="G76" s="51"/>
      <c r="H76" s="53"/>
      <c r="I76" s="19">
        <f t="shared" si="2"/>
      </c>
      <c r="J76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S43"/>
  <sheetViews>
    <sheetView workbookViewId="0" topLeftCell="A1">
      <selection activeCell="B6" sqref="B6"/>
    </sheetView>
  </sheetViews>
  <sheetFormatPr defaultColWidth="11.421875" defaultRowHeight="12.75"/>
  <cols>
    <col min="3" max="15" width="4.7109375" style="0" customWidth="1"/>
    <col min="16" max="19" width="6.7109375" style="0" customWidth="1"/>
  </cols>
  <sheetData>
    <row r="1" spans="1:15" ht="18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9" ht="12.75">
      <c r="A2" s="3" t="s">
        <v>0</v>
      </c>
      <c r="B2" s="83"/>
      <c r="C2" s="80" t="s">
        <v>5</v>
      </c>
      <c r="D2" s="81"/>
      <c r="E2" s="81"/>
      <c r="F2" s="81"/>
      <c r="G2" s="81"/>
      <c r="H2" s="81"/>
      <c r="I2" s="81"/>
      <c r="J2" s="82"/>
      <c r="K2" s="56" t="s">
        <v>12</v>
      </c>
      <c r="L2" s="45"/>
      <c r="M2" s="45"/>
      <c r="N2" s="45"/>
      <c r="O2" s="45"/>
      <c r="P2" s="78" t="s">
        <v>13</v>
      </c>
      <c r="Q2" s="79"/>
      <c r="R2" s="79"/>
      <c r="S2" s="79"/>
    </row>
    <row r="3" spans="1:19" s="44" customFormat="1" ht="25.5">
      <c r="A3" s="39"/>
      <c r="B3" s="39"/>
      <c r="C3" s="40" t="s">
        <v>6</v>
      </c>
      <c r="D3" s="40" t="s">
        <v>7</v>
      </c>
      <c r="E3" s="75" t="s">
        <v>8</v>
      </c>
      <c r="F3" s="76"/>
      <c r="G3" s="77"/>
      <c r="H3" s="40" t="s">
        <v>9</v>
      </c>
      <c r="I3" s="40" t="s">
        <v>10</v>
      </c>
      <c r="J3" s="40" t="s">
        <v>11</v>
      </c>
      <c r="K3" s="41" t="s">
        <v>6</v>
      </c>
      <c r="L3" s="41" t="s">
        <v>7</v>
      </c>
      <c r="M3" s="46" t="s">
        <v>8</v>
      </c>
      <c r="N3" s="47" t="s">
        <v>9</v>
      </c>
      <c r="O3" s="47" t="s">
        <v>10</v>
      </c>
      <c r="P3" s="42" t="s">
        <v>40</v>
      </c>
      <c r="Q3" s="42" t="s">
        <v>30</v>
      </c>
      <c r="R3" s="42" t="s">
        <v>36</v>
      </c>
      <c r="S3" s="43" t="s">
        <v>18</v>
      </c>
    </row>
    <row r="4" spans="1:19" ht="12.75">
      <c r="A4" s="3"/>
      <c r="B4" s="3"/>
      <c r="C4" s="6"/>
      <c r="D4" s="6"/>
      <c r="E4" s="6" t="s">
        <v>27</v>
      </c>
      <c r="F4" s="6" t="s">
        <v>28</v>
      </c>
      <c r="G4" s="6" t="s">
        <v>29</v>
      </c>
      <c r="H4" s="6"/>
      <c r="I4" s="6"/>
      <c r="J4" s="6"/>
      <c r="K4" s="5"/>
      <c r="L4" s="5"/>
      <c r="M4" s="5"/>
      <c r="N4" s="5"/>
      <c r="O4" s="5"/>
      <c r="P4" s="7"/>
      <c r="Q4" s="7"/>
      <c r="R4" s="7"/>
      <c r="S4" s="10"/>
    </row>
    <row r="5" spans="1:19" ht="12.75">
      <c r="A5" s="9" t="s">
        <v>17</v>
      </c>
      <c r="B5" s="9" t="s">
        <v>42</v>
      </c>
      <c r="C5" s="6">
        <v>4</v>
      </c>
      <c r="D5" s="6">
        <v>2</v>
      </c>
      <c r="E5" s="6">
        <v>2</v>
      </c>
      <c r="F5" s="6">
        <v>6</v>
      </c>
      <c r="G5" s="6">
        <v>1</v>
      </c>
      <c r="H5" s="6">
        <v>4</v>
      </c>
      <c r="I5" s="6">
        <v>7</v>
      </c>
      <c r="J5" s="6">
        <v>4</v>
      </c>
      <c r="K5" s="5">
        <v>6</v>
      </c>
      <c r="L5" s="5">
        <v>8</v>
      </c>
      <c r="M5" s="5">
        <v>5</v>
      </c>
      <c r="N5" s="5">
        <v>5</v>
      </c>
      <c r="O5" s="5">
        <v>6</v>
      </c>
      <c r="P5" s="7">
        <v>10</v>
      </c>
      <c r="Q5" s="7">
        <v>20</v>
      </c>
      <c r="R5" s="7">
        <v>10</v>
      </c>
      <c r="S5" s="7">
        <v>250</v>
      </c>
    </row>
    <row r="6" spans="1:19" s="28" customFormat="1" ht="19.5" customHeight="1">
      <c r="A6" s="24">
        <v>1</v>
      </c>
      <c r="B6" s="24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7"/>
      <c r="Q6" s="27"/>
      <c r="R6" s="27"/>
      <c r="S6" s="27"/>
    </row>
    <row r="7" spans="1:19" ht="19.5" customHeight="1">
      <c r="A7" s="16">
        <v>2</v>
      </c>
      <c r="B7" s="16"/>
      <c r="C7" s="14"/>
      <c r="D7" s="14"/>
      <c r="E7" s="14"/>
      <c r="F7" s="14"/>
      <c r="G7" s="14"/>
      <c r="H7" s="14"/>
      <c r="I7" s="14"/>
      <c r="J7" s="14"/>
      <c r="K7" s="13"/>
      <c r="L7" s="13"/>
      <c r="M7" s="13"/>
      <c r="N7" s="13"/>
      <c r="O7" s="13"/>
      <c r="P7" s="12"/>
      <c r="Q7" s="12"/>
      <c r="R7" s="12"/>
      <c r="S7" s="12"/>
    </row>
    <row r="8" spans="1:19" s="28" customFormat="1" ht="19.5" customHeight="1">
      <c r="A8" s="24">
        <v>3</v>
      </c>
      <c r="B8" s="24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7"/>
      <c r="Q8" s="27"/>
      <c r="R8" s="27"/>
      <c r="S8" s="27"/>
    </row>
    <row r="9" spans="1:19" ht="19.5" customHeight="1">
      <c r="A9" s="16">
        <v>4</v>
      </c>
      <c r="B9" s="16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2"/>
      <c r="Q9" s="12"/>
      <c r="R9" s="12"/>
      <c r="S9" s="12"/>
    </row>
    <row r="10" spans="1:19" s="28" customFormat="1" ht="19.5" customHeight="1">
      <c r="A10" s="24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7"/>
      <c r="Q10" s="27"/>
      <c r="R10" s="27"/>
      <c r="S10" s="27"/>
    </row>
    <row r="11" spans="1:19" ht="19.5" customHeight="1">
      <c r="A11" s="16">
        <v>6</v>
      </c>
      <c r="B11" s="16"/>
      <c r="C11" s="14"/>
      <c r="D11" s="14"/>
      <c r="E11" s="14"/>
      <c r="F11" s="14"/>
      <c r="G11" s="14"/>
      <c r="H11" s="14"/>
      <c r="I11" s="14"/>
      <c r="J11" s="14"/>
      <c r="K11" s="13"/>
      <c r="L11" s="13"/>
      <c r="M11" s="13"/>
      <c r="N11" s="13"/>
      <c r="O11" s="13"/>
      <c r="P11" s="12"/>
      <c r="Q11" s="12"/>
      <c r="R11" s="12"/>
      <c r="S11" s="12"/>
    </row>
    <row r="12" spans="1:19" s="28" customFormat="1" ht="19.5" customHeight="1">
      <c r="A12" s="24">
        <v>7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7"/>
      <c r="Q12" s="27"/>
      <c r="R12" s="27"/>
      <c r="S12" s="27"/>
    </row>
    <row r="13" spans="1:19" ht="19.5" customHeight="1">
      <c r="A13" s="16">
        <v>8</v>
      </c>
      <c r="B13" s="16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3"/>
      <c r="N13" s="13"/>
      <c r="O13" s="13"/>
      <c r="P13" s="12"/>
      <c r="Q13" s="12"/>
      <c r="R13" s="12"/>
      <c r="S13" s="12"/>
    </row>
    <row r="14" spans="1:19" s="28" customFormat="1" ht="19.5" customHeight="1">
      <c r="A14" s="24">
        <v>9</v>
      </c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7"/>
      <c r="Q14" s="27"/>
      <c r="R14" s="27"/>
      <c r="S14" s="27"/>
    </row>
    <row r="15" spans="1:19" ht="19.5" customHeight="1">
      <c r="A15" s="16">
        <v>10</v>
      </c>
      <c r="B15" s="16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2"/>
      <c r="Q15" s="12"/>
      <c r="R15" s="12"/>
      <c r="S15" s="12"/>
    </row>
    <row r="16" spans="1:19" s="28" customFormat="1" ht="19.5" customHeight="1">
      <c r="A16" s="24">
        <v>11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7"/>
      <c r="Q16" s="27"/>
      <c r="R16" s="27"/>
      <c r="S16" s="27"/>
    </row>
    <row r="17" spans="1:19" ht="19.5" customHeight="1">
      <c r="A17" s="16">
        <v>12</v>
      </c>
      <c r="B17" s="16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2"/>
      <c r="Q17" s="12"/>
      <c r="R17" s="12"/>
      <c r="S17" s="12"/>
    </row>
    <row r="18" spans="1:19" s="28" customFormat="1" ht="19.5" customHeight="1">
      <c r="A18" s="24">
        <v>13</v>
      </c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7"/>
      <c r="Q18" s="27"/>
      <c r="R18" s="27"/>
      <c r="S18" s="27"/>
    </row>
    <row r="19" spans="1:19" ht="19.5" customHeight="1">
      <c r="A19" s="16">
        <v>14</v>
      </c>
      <c r="B19" s="16"/>
      <c r="C19" s="14"/>
      <c r="D19" s="14"/>
      <c r="E19" s="14"/>
      <c r="F19" s="14"/>
      <c r="G19" s="14"/>
      <c r="H19" s="14"/>
      <c r="I19" s="14"/>
      <c r="J19" s="14"/>
      <c r="K19" s="13"/>
      <c r="L19" s="13"/>
      <c r="M19" s="13"/>
      <c r="N19" s="13"/>
      <c r="O19" s="13"/>
      <c r="P19" s="12"/>
      <c r="Q19" s="12"/>
      <c r="R19" s="12"/>
      <c r="S19" s="12"/>
    </row>
    <row r="20" spans="1:19" s="28" customFormat="1" ht="19.5" customHeight="1">
      <c r="A20" s="24">
        <v>15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7"/>
      <c r="Q20" s="27"/>
      <c r="R20" s="27"/>
      <c r="S20" s="27"/>
    </row>
    <row r="21" spans="1:19" ht="19.5" customHeight="1">
      <c r="A21" s="16">
        <v>16</v>
      </c>
      <c r="B21" s="16"/>
      <c r="C21" s="14"/>
      <c r="D21" s="14"/>
      <c r="E21" s="14"/>
      <c r="F21" s="14"/>
      <c r="G21" s="14"/>
      <c r="H21" s="14"/>
      <c r="I21" s="14"/>
      <c r="J21" s="14"/>
      <c r="K21" s="13"/>
      <c r="L21" s="13"/>
      <c r="M21" s="13"/>
      <c r="N21" s="13"/>
      <c r="O21" s="13"/>
      <c r="P21" s="12"/>
      <c r="Q21" s="12"/>
      <c r="R21" s="12"/>
      <c r="S21" s="12"/>
    </row>
    <row r="22" spans="1:19" s="28" customFormat="1" ht="19.5" customHeight="1">
      <c r="A22" s="24">
        <v>17</v>
      </c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  <c r="Q22" s="27"/>
      <c r="R22" s="27"/>
      <c r="S22" s="27"/>
    </row>
    <row r="23" spans="1:19" ht="19.5" customHeight="1">
      <c r="A23" s="16">
        <v>18</v>
      </c>
      <c r="B23" s="16"/>
      <c r="C23" s="14"/>
      <c r="D23" s="14"/>
      <c r="E23" s="14"/>
      <c r="F23" s="14"/>
      <c r="G23" s="14"/>
      <c r="H23" s="14"/>
      <c r="I23" s="14"/>
      <c r="J23" s="14"/>
      <c r="K23" s="13"/>
      <c r="L23" s="13"/>
      <c r="M23" s="13"/>
      <c r="N23" s="13"/>
      <c r="O23" s="13"/>
      <c r="P23" s="12"/>
      <c r="Q23" s="12"/>
      <c r="R23" s="12"/>
      <c r="S23" s="12"/>
    </row>
    <row r="24" spans="1:19" s="28" customFormat="1" ht="19.5" customHeight="1">
      <c r="A24" s="24">
        <v>19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7"/>
      <c r="Q24" s="27"/>
      <c r="R24" s="27"/>
      <c r="S24" s="27"/>
    </row>
    <row r="25" spans="1:19" ht="19.5" customHeight="1">
      <c r="A25" s="16">
        <v>20</v>
      </c>
      <c r="B25" s="16"/>
      <c r="C25" s="14"/>
      <c r="D25" s="14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2"/>
      <c r="Q25" s="12"/>
      <c r="R25" s="12"/>
      <c r="S25" s="12"/>
    </row>
    <row r="26" spans="1:19" s="28" customFormat="1" ht="19.5" customHeight="1">
      <c r="A26" s="24">
        <v>21</v>
      </c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7"/>
      <c r="Q26" s="27"/>
      <c r="R26" s="27"/>
      <c r="S26" s="27"/>
    </row>
    <row r="27" spans="1:19" ht="19.5" customHeight="1">
      <c r="A27" s="16">
        <v>22</v>
      </c>
      <c r="B27" s="16"/>
      <c r="C27" s="14"/>
      <c r="D27" s="14"/>
      <c r="E27" s="14"/>
      <c r="F27" s="14"/>
      <c r="G27" s="14"/>
      <c r="H27" s="14"/>
      <c r="I27" s="14"/>
      <c r="J27" s="14"/>
      <c r="K27" s="13"/>
      <c r="L27" s="13"/>
      <c r="M27" s="13"/>
      <c r="N27" s="13"/>
      <c r="O27" s="13"/>
      <c r="P27" s="12"/>
      <c r="Q27" s="12"/>
      <c r="R27" s="12"/>
      <c r="S27" s="12"/>
    </row>
    <row r="28" spans="1:19" s="28" customFormat="1" ht="19.5" customHeight="1">
      <c r="A28" s="24">
        <v>23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7"/>
      <c r="Q28" s="27"/>
      <c r="R28" s="27"/>
      <c r="S28" s="27"/>
    </row>
    <row r="29" spans="1:19" ht="19.5" customHeight="1">
      <c r="A29" s="16">
        <v>24</v>
      </c>
      <c r="B29" s="16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2"/>
      <c r="Q29" s="12"/>
      <c r="R29" s="12"/>
      <c r="S29" s="12"/>
    </row>
    <row r="30" spans="1:19" s="28" customFormat="1" ht="19.5" customHeight="1">
      <c r="A30" s="24">
        <v>25</v>
      </c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  <c r="P30" s="27"/>
      <c r="Q30" s="27"/>
      <c r="R30" s="27"/>
      <c r="S30" s="27"/>
    </row>
    <row r="31" spans="1:19" ht="19.5" customHeight="1">
      <c r="A31" s="16">
        <v>26</v>
      </c>
      <c r="B31" s="16"/>
      <c r="C31" s="14"/>
      <c r="D31" s="14"/>
      <c r="E31" s="14"/>
      <c r="F31" s="14"/>
      <c r="G31" s="14"/>
      <c r="H31" s="14"/>
      <c r="I31" s="14"/>
      <c r="J31" s="14"/>
      <c r="K31" s="13"/>
      <c r="L31" s="13"/>
      <c r="M31" s="13"/>
      <c r="N31" s="13"/>
      <c r="O31" s="13"/>
      <c r="P31" s="12"/>
      <c r="Q31" s="12"/>
      <c r="R31" s="12"/>
      <c r="S31" s="12"/>
    </row>
    <row r="32" spans="1:19" s="28" customFormat="1" ht="19.5" customHeight="1">
      <c r="A32" s="24">
        <v>27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7"/>
      <c r="Q32" s="27"/>
      <c r="R32" s="27"/>
      <c r="S32" s="27"/>
    </row>
    <row r="33" spans="1:19" ht="19.5" customHeight="1">
      <c r="A33" s="16">
        <v>28</v>
      </c>
      <c r="B33" s="16"/>
      <c r="C33" s="14"/>
      <c r="D33" s="14"/>
      <c r="E33" s="14"/>
      <c r="F33" s="14"/>
      <c r="G33" s="14"/>
      <c r="H33" s="14"/>
      <c r="I33" s="14"/>
      <c r="J33" s="14"/>
      <c r="K33" s="13"/>
      <c r="L33" s="13"/>
      <c r="M33" s="13"/>
      <c r="N33" s="13"/>
      <c r="O33" s="13"/>
      <c r="P33" s="12"/>
      <c r="Q33" s="12"/>
      <c r="R33" s="12"/>
      <c r="S33" s="12"/>
    </row>
    <row r="34" spans="1:19" s="28" customFormat="1" ht="19.5" customHeight="1">
      <c r="A34" s="24">
        <v>29</v>
      </c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7"/>
      <c r="Q34" s="27"/>
      <c r="R34" s="27"/>
      <c r="S34" s="27"/>
    </row>
    <row r="35" spans="1:19" ht="19.5" customHeight="1">
      <c r="A35" s="16">
        <v>30</v>
      </c>
      <c r="B35" s="16"/>
      <c r="C35" s="14"/>
      <c r="D35" s="14"/>
      <c r="E35" s="14"/>
      <c r="F35" s="14"/>
      <c r="G35" s="14"/>
      <c r="H35" s="14"/>
      <c r="I35" s="14"/>
      <c r="J35" s="14"/>
      <c r="K35" s="13"/>
      <c r="L35" s="13"/>
      <c r="M35" s="13"/>
      <c r="N35" s="13"/>
      <c r="O35" s="13"/>
      <c r="P35" s="12"/>
      <c r="Q35" s="12"/>
      <c r="R35" s="12"/>
      <c r="S35" s="12"/>
    </row>
    <row r="36" spans="1:19" s="28" customFormat="1" ht="19.5" customHeight="1">
      <c r="A36" s="24">
        <v>31</v>
      </c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7"/>
      <c r="Q36" s="27"/>
      <c r="R36" s="27"/>
      <c r="S36" s="27"/>
    </row>
    <row r="37" spans="1:19" ht="19.5" customHeight="1">
      <c r="A37" s="16">
        <v>32</v>
      </c>
      <c r="B37" s="16"/>
      <c r="C37" s="14"/>
      <c r="D37" s="14"/>
      <c r="E37" s="14"/>
      <c r="F37" s="14"/>
      <c r="G37" s="14"/>
      <c r="H37" s="14"/>
      <c r="I37" s="14"/>
      <c r="J37" s="14"/>
      <c r="K37" s="13"/>
      <c r="L37" s="13"/>
      <c r="M37" s="13"/>
      <c r="N37" s="13"/>
      <c r="O37" s="13"/>
      <c r="P37" s="12"/>
      <c r="Q37" s="12"/>
      <c r="R37" s="12"/>
      <c r="S37" s="12"/>
    </row>
    <row r="38" spans="1:19" s="28" customFormat="1" ht="19.5" customHeight="1">
      <c r="A38" s="24">
        <v>33</v>
      </c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7"/>
      <c r="Q38" s="27"/>
      <c r="R38" s="27"/>
      <c r="S38" s="27"/>
    </row>
    <row r="39" spans="1:19" ht="19.5" customHeight="1">
      <c r="A39" s="16">
        <v>34</v>
      </c>
      <c r="B39" s="16"/>
      <c r="C39" s="14"/>
      <c r="D39" s="14"/>
      <c r="E39" s="14"/>
      <c r="F39" s="14"/>
      <c r="G39" s="14"/>
      <c r="H39" s="14"/>
      <c r="I39" s="14"/>
      <c r="J39" s="14"/>
      <c r="K39" s="13"/>
      <c r="L39" s="13"/>
      <c r="M39" s="13"/>
      <c r="N39" s="13"/>
      <c r="O39" s="13"/>
      <c r="P39" s="12"/>
      <c r="Q39" s="12"/>
      <c r="R39" s="12"/>
      <c r="S39" s="12"/>
    </row>
    <row r="40" spans="1:19" s="28" customFormat="1" ht="19.5" customHeight="1">
      <c r="A40" s="24">
        <v>35</v>
      </c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  <c r="O40" s="26"/>
      <c r="P40" s="27"/>
      <c r="Q40" s="27"/>
      <c r="R40" s="27"/>
      <c r="S40" s="27"/>
    </row>
    <row r="41" spans="1:19" ht="19.5" customHeight="1">
      <c r="A41" s="16">
        <v>36</v>
      </c>
      <c r="B41" s="16"/>
      <c r="C41" s="14"/>
      <c r="D41" s="14"/>
      <c r="E41" s="14"/>
      <c r="F41" s="14"/>
      <c r="G41" s="14"/>
      <c r="H41" s="14"/>
      <c r="I41" s="14"/>
      <c r="J41" s="14"/>
      <c r="K41" s="13"/>
      <c r="L41" s="13"/>
      <c r="M41" s="13"/>
      <c r="N41" s="13"/>
      <c r="O41" s="13"/>
      <c r="P41" s="12"/>
      <c r="Q41" s="12"/>
      <c r="R41" s="12"/>
      <c r="S41" s="12"/>
    </row>
    <row r="42" spans="1:19" s="28" customFormat="1" ht="19.5" customHeight="1">
      <c r="A42" s="24">
        <v>37</v>
      </c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  <c r="O42" s="26"/>
      <c r="P42" s="27"/>
      <c r="Q42" s="27"/>
      <c r="R42" s="27"/>
      <c r="S42" s="27"/>
    </row>
    <row r="43" spans="1:19" ht="19.5" customHeight="1">
      <c r="A43" s="16">
        <v>38</v>
      </c>
      <c r="B43" s="16"/>
      <c r="C43" s="14"/>
      <c r="D43" s="14"/>
      <c r="E43" s="14"/>
      <c r="F43" s="14"/>
      <c r="G43" s="14"/>
      <c r="H43" s="14"/>
      <c r="I43" s="14"/>
      <c r="J43" s="14"/>
      <c r="K43" s="13"/>
      <c r="L43" s="13"/>
      <c r="M43" s="13"/>
      <c r="N43" s="13"/>
      <c r="O43" s="13"/>
      <c r="P43" s="12"/>
      <c r="Q43" s="12"/>
      <c r="R43" s="12"/>
      <c r="S43" s="12"/>
    </row>
  </sheetData>
  <sheetProtection sheet="1" objects="1" scenarios="1"/>
  <mergeCells count="3">
    <mergeCell ref="E3:G3"/>
    <mergeCell ref="P2:S2"/>
    <mergeCell ref="C2:J2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1"/>
  <headerFooter alignWithMargins="0">
    <oddHeader>&amp;CBAC S / ES 2001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S43"/>
  <sheetViews>
    <sheetView workbookViewId="0" topLeftCell="A1">
      <selection activeCell="B7" sqref="B7"/>
    </sheetView>
  </sheetViews>
  <sheetFormatPr defaultColWidth="11.421875" defaultRowHeight="12.75"/>
  <cols>
    <col min="3" max="15" width="4.7109375" style="0" customWidth="1"/>
    <col min="16" max="19" width="6.7109375" style="0" customWidth="1"/>
  </cols>
  <sheetData>
    <row r="1" spans="1:15" ht="18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9" ht="12.75">
      <c r="A2" s="3" t="s">
        <v>0</v>
      </c>
      <c r="B2" s="83"/>
      <c r="C2" s="80" t="s">
        <v>5</v>
      </c>
      <c r="D2" s="81"/>
      <c r="E2" s="81"/>
      <c r="F2" s="81"/>
      <c r="G2" s="81"/>
      <c r="H2" s="81"/>
      <c r="I2" s="81"/>
      <c r="J2" s="82"/>
      <c r="K2" s="56" t="s">
        <v>12</v>
      </c>
      <c r="L2" s="45"/>
      <c r="M2" s="45"/>
      <c r="N2" s="45"/>
      <c r="O2" s="45"/>
      <c r="P2" s="78" t="s">
        <v>13</v>
      </c>
      <c r="Q2" s="79"/>
      <c r="R2" s="79"/>
      <c r="S2" s="79"/>
    </row>
    <row r="3" spans="1:19" s="44" customFormat="1" ht="25.5">
      <c r="A3" s="39"/>
      <c r="B3" s="39"/>
      <c r="C3" s="40" t="s">
        <v>6</v>
      </c>
      <c r="D3" s="40" t="s">
        <v>7</v>
      </c>
      <c r="E3" s="75" t="s">
        <v>8</v>
      </c>
      <c r="F3" s="76"/>
      <c r="G3" s="77"/>
      <c r="H3" s="40" t="s">
        <v>9</v>
      </c>
      <c r="I3" s="40" t="s">
        <v>10</v>
      </c>
      <c r="J3" s="40" t="s">
        <v>11</v>
      </c>
      <c r="K3" s="41" t="s">
        <v>6</v>
      </c>
      <c r="L3" s="41" t="s">
        <v>7</v>
      </c>
      <c r="M3" s="46" t="s">
        <v>8</v>
      </c>
      <c r="N3" s="47" t="s">
        <v>9</v>
      </c>
      <c r="O3" s="47" t="s">
        <v>10</v>
      </c>
      <c r="P3" s="42" t="s">
        <v>40</v>
      </c>
      <c r="Q3" s="42" t="s">
        <v>30</v>
      </c>
      <c r="R3" s="42" t="s">
        <v>36</v>
      </c>
      <c r="S3" s="43" t="s">
        <v>18</v>
      </c>
    </row>
    <row r="4" spans="1:19" ht="12.75">
      <c r="A4" s="3"/>
      <c r="B4" s="3"/>
      <c r="C4" s="6"/>
      <c r="D4" s="6"/>
      <c r="E4" s="6" t="s">
        <v>27</v>
      </c>
      <c r="F4" s="6" t="s">
        <v>28</v>
      </c>
      <c r="G4" s="6" t="s">
        <v>29</v>
      </c>
      <c r="H4" s="6"/>
      <c r="I4" s="6"/>
      <c r="J4" s="6"/>
      <c r="K4" s="5"/>
      <c r="L4" s="5"/>
      <c r="M4" s="5"/>
      <c r="N4" s="5"/>
      <c r="O4" s="5"/>
      <c r="P4" s="7"/>
      <c r="Q4" s="7"/>
      <c r="R4" s="7"/>
      <c r="S4" s="10"/>
    </row>
    <row r="5" spans="1:19" ht="12.75">
      <c r="A5" s="9" t="s">
        <v>17</v>
      </c>
      <c r="B5" s="9" t="s">
        <v>41</v>
      </c>
      <c r="C5" s="6">
        <v>4</v>
      </c>
      <c r="D5" s="6">
        <v>2</v>
      </c>
      <c r="E5" s="6">
        <v>2</v>
      </c>
      <c r="F5" s="6">
        <v>6</v>
      </c>
      <c r="G5" s="6">
        <v>1</v>
      </c>
      <c r="H5" s="6">
        <v>4</v>
      </c>
      <c r="I5" s="6">
        <v>7</v>
      </c>
      <c r="J5" s="6">
        <v>4</v>
      </c>
      <c r="K5" s="5">
        <v>6</v>
      </c>
      <c r="L5" s="5">
        <v>8</v>
      </c>
      <c r="M5" s="5">
        <v>5</v>
      </c>
      <c r="N5" s="5">
        <v>5</v>
      </c>
      <c r="O5" s="5">
        <v>6</v>
      </c>
      <c r="P5" s="7">
        <v>10</v>
      </c>
      <c r="Q5" s="7">
        <v>20</v>
      </c>
      <c r="R5" s="7">
        <v>10</v>
      </c>
      <c r="S5" s="7">
        <v>250</v>
      </c>
    </row>
    <row r="6" spans="1:19" s="28" customFormat="1" ht="19.5" customHeight="1">
      <c r="A6" s="24">
        <v>39</v>
      </c>
      <c r="B6" s="24"/>
      <c r="C6" s="25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7"/>
      <c r="Q6" s="27"/>
      <c r="R6" s="27"/>
      <c r="S6" s="27"/>
    </row>
    <row r="7" spans="1:19" ht="19.5" customHeight="1">
      <c r="A7" s="16">
        <v>40</v>
      </c>
      <c r="B7" s="16"/>
      <c r="C7" s="14"/>
      <c r="D7" s="14"/>
      <c r="E7" s="14"/>
      <c r="F7" s="14"/>
      <c r="G7" s="14"/>
      <c r="H7" s="14"/>
      <c r="I7" s="14"/>
      <c r="J7" s="14"/>
      <c r="K7" s="13"/>
      <c r="L7" s="13"/>
      <c r="M7" s="13"/>
      <c r="N7" s="13"/>
      <c r="O7" s="13"/>
      <c r="P7" s="12"/>
      <c r="Q7" s="12"/>
      <c r="R7" s="12"/>
      <c r="S7" s="12"/>
    </row>
    <row r="8" spans="1:19" s="28" customFormat="1" ht="19.5" customHeight="1">
      <c r="A8" s="24">
        <v>41</v>
      </c>
      <c r="B8" s="24"/>
      <c r="C8" s="25"/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7"/>
      <c r="Q8" s="27"/>
      <c r="R8" s="27"/>
      <c r="S8" s="27"/>
    </row>
    <row r="9" spans="1:19" ht="19.5" customHeight="1">
      <c r="A9" s="16">
        <v>42</v>
      </c>
      <c r="B9" s="16"/>
      <c r="C9" s="14"/>
      <c r="D9" s="14"/>
      <c r="E9" s="14"/>
      <c r="F9" s="14"/>
      <c r="G9" s="14"/>
      <c r="H9" s="14"/>
      <c r="I9" s="14"/>
      <c r="J9" s="14"/>
      <c r="K9" s="13"/>
      <c r="L9" s="13"/>
      <c r="M9" s="13"/>
      <c r="N9" s="13"/>
      <c r="O9" s="13"/>
      <c r="P9" s="12"/>
      <c r="Q9" s="12"/>
      <c r="R9" s="12"/>
      <c r="S9" s="12"/>
    </row>
    <row r="10" spans="1:19" s="28" customFormat="1" ht="19.5" customHeight="1">
      <c r="A10" s="24">
        <v>43</v>
      </c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7"/>
      <c r="Q10" s="27"/>
      <c r="R10" s="27"/>
      <c r="S10" s="27"/>
    </row>
    <row r="11" spans="1:19" ht="19.5" customHeight="1">
      <c r="A11" s="16">
        <v>44</v>
      </c>
      <c r="B11" s="16"/>
      <c r="C11" s="14"/>
      <c r="D11" s="14"/>
      <c r="E11" s="14"/>
      <c r="F11" s="14"/>
      <c r="G11" s="14"/>
      <c r="H11" s="14"/>
      <c r="I11" s="14"/>
      <c r="J11" s="14"/>
      <c r="K11" s="13"/>
      <c r="L11" s="13"/>
      <c r="M11" s="13"/>
      <c r="N11" s="13"/>
      <c r="O11" s="13"/>
      <c r="P11" s="12"/>
      <c r="Q11" s="12"/>
      <c r="R11" s="12"/>
      <c r="S11" s="12"/>
    </row>
    <row r="12" spans="1:19" s="28" customFormat="1" ht="19.5" customHeight="1">
      <c r="A12" s="24">
        <v>45</v>
      </c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7"/>
      <c r="Q12" s="27"/>
      <c r="R12" s="27"/>
      <c r="S12" s="27"/>
    </row>
    <row r="13" spans="1:19" ht="19.5" customHeight="1">
      <c r="A13" s="16">
        <v>46</v>
      </c>
      <c r="B13" s="16"/>
      <c r="C13" s="14"/>
      <c r="D13" s="14"/>
      <c r="E13" s="14"/>
      <c r="F13" s="14"/>
      <c r="G13" s="14"/>
      <c r="H13" s="14"/>
      <c r="I13" s="14"/>
      <c r="J13" s="14"/>
      <c r="K13" s="13"/>
      <c r="L13" s="13"/>
      <c r="M13" s="13"/>
      <c r="N13" s="13"/>
      <c r="O13" s="13"/>
      <c r="P13" s="12"/>
      <c r="Q13" s="12"/>
      <c r="R13" s="12"/>
      <c r="S13" s="12"/>
    </row>
    <row r="14" spans="1:19" s="28" customFormat="1" ht="19.5" customHeight="1">
      <c r="A14" s="24">
        <v>47</v>
      </c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7"/>
      <c r="Q14" s="27"/>
      <c r="R14" s="27"/>
      <c r="S14" s="27"/>
    </row>
    <row r="15" spans="1:19" ht="19.5" customHeight="1">
      <c r="A15" s="16">
        <v>48</v>
      </c>
      <c r="B15" s="16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2"/>
      <c r="Q15" s="12"/>
      <c r="R15" s="12"/>
      <c r="S15" s="12"/>
    </row>
    <row r="16" spans="1:19" s="28" customFormat="1" ht="19.5" customHeight="1">
      <c r="A16" s="24">
        <v>49</v>
      </c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7"/>
      <c r="Q16" s="27"/>
      <c r="R16" s="27"/>
      <c r="S16" s="27"/>
    </row>
    <row r="17" spans="1:19" ht="19.5" customHeight="1">
      <c r="A17" s="16">
        <v>50</v>
      </c>
      <c r="B17" s="16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13"/>
      <c r="N17" s="13"/>
      <c r="O17" s="13"/>
      <c r="P17" s="12"/>
      <c r="Q17" s="12"/>
      <c r="R17" s="12"/>
      <c r="S17" s="12"/>
    </row>
    <row r="18" spans="1:19" s="28" customFormat="1" ht="19.5" customHeight="1">
      <c r="A18" s="24">
        <v>51</v>
      </c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7"/>
      <c r="Q18" s="27"/>
      <c r="R18" s="27"/>
      <c r="S18" s="27"/>
    </row>
    <row r="19" spans="1:19" ht="19.5" customHeight="1">
      <c r="A19" s="16">
        <v>52</v>
      </c>
      <c r="B19" s="16"/>
      <c r="C19" s="14"/>
      <c r="D19" s="14"/>
      <c r="E19" s="14"/>
      <c r="F19" s="14"/>
      <c r="G19" s="14"/>
      <c r="H19" s="14"/>
      <c r="I19" s="14"/>
      <c r="J19" s="14"/>
      <c r="K19" s="13"/>
      <c r="L19" s="13"/>
      <c r="M19" s="13"/>
      <c r="N19" s="13"/>
      <c r="O19" s="13"/>
      <c r="P19" s="12"/>
      <c r="Q19" s="12"/>
      <c r="R19" s="12"/>
      <c r="S19" s="12"/>
    </row>
    <row r="20" spans="1:19" s="28" customFormat="1" ht="19.5" customHeight="1">
      <c r="A20" s="24">
        <v>53</v>
      </c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7"/>
      <c r="Q20" s="27"/>
      <c r="R20" s="27"/>
      <c r="S20" s="27"/>
    </row>
    <row r="21" spans="1:19" ht="19.5" customHeight="1">
      <c r="A21" s="16">
        <v>54</v>
      </c>
      <c r="B21" s="16"/>
      <c r="C21" s="14"/>
      <c r="D21" s="14"/>
      <c r="E21" s="14"/>
      <c r="F21" s="14"/>
      <c r="G21" s="14"/>
      <c r="H21" s="14"/>
      <c r="I21" s="14"/>
      <c r="J21" s="14"/>
      <c r="K21" s="13"/>
      <c r="L21" s="13"/>
      <c r="M21" s="13"/>
      <c r="N21" s="13"/>
      <c r="O21" s="13"/>
      <c r="P21" s="12"/>
      <c r="Q21" s="12"/>
      <c r="R21" s="12"/>
      <c r="S21" s="12"/>
    </row>
    <row r="22" spans="1:19" s="28" customFormat="1" ht="19.5" customHeight="1">
      <c r="A22" s="24">
        <v>55</v>
      </c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  <c r="Q22" s="27"/>
      <c r="R22" s="27"/>
      <c r="S22" s="27"/>
    </row>
    <row r="23" spans="1:19" ht="19.5" customHeight="1">
      <c r="A23" s="16">
        <v>56</v>
      </c>
      <c r="B23" s="16"/>
      <c r="C23" s="14"/>
      <c r="D23" s="14"/>
      <c r="E23" s="14"/>
      <c r="F23" s="14"/>
      <c r="G23" s="14"/>
      <c r="H23" s="14"/>
      <c r="I23" s="14"/>
      <c r="J23" s="14"/>
      <c r="K23" s="13"/>
      <c r="L23" s="13"/>
      <c r="M23" s="13"/>
      <c r="N23" s="13"/>
      <c r="O23" s="13"/>
      <c r="P23" s="12"/>
      <c r="Q23" s="12"/>
      <c r="R23" s="12"/>
      <c r="S23" s="12"/>
    </row>
    <row r="24" spans="1:19" s="28" customFormat="1" ht="19.5" customHeight="1">
      <c r="A24" s="24">
        <v>57</v>
      </c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7"/>
      <c r="Q24" s="27"/>
      <c r="R24" s="27"/>
      <c r="S24" s="27"/>
    </row>
    <row r="25" spans="1:19" ht="19.5" customHeight="1">
      <c r="A25" s="16">
        <v>58</v>
      </c>
      <c r="B25" s="16"/>
      <c r="C25" s="14"/>
      <c r="D25" s="14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2"/>
      <c r="Q25" s="12"/>
      <c r="R25" s="12"/>
      <c r="S25" s="12"/>
    </row>
    <row r="26" spans="1:19" s="28" customFormat="1" ht="19.5" customHeight="1">
      <c r="A26" s="24">
        <v>59</v>
      </c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7"/>
      <c r="Q26" s="27"/>
      <c r="R26" s="27"/>
      <c r="S26" s="27"/>
    </row>
    <row r="27" spans="1:19" ht="19.5" customHeight="1">
      <c r="A27" s="16">
        <v>60</v>
      </c>
      <c r="B27" s="16"/>
      <c r="C27" s="14"/>
      <c r="D27" s="14"/>
      <c r="E27" s="14"/>
      <c r="F27" s="14"/>
      <c r="G27" s="14"/>
      <c r="H27" s="14"/>
      <c r="I27" s="14"/>
      <c r="J27" s="14"/>
      <c r="K27" s="13"/>
      <c r="L27" s="13"/>
      <c r="M27" s="13"/>
      <c r="N27" s="13"/>
      <c r="O27" s="13"/>
      <c r="P27" s="12"/>
      <c r="Q27" s="12"/>
      <c r="R27" s="12"/>
      <c r="S27" s="12"/>
    </row>
    <row r="28" spans="1:19" s="28" customFormat="1" ht="19.5" customHeight="1">
      <c r="A28" s="24">
        <v>61</v>
      </c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7"/>
      <c r="Q28" s="27"/>
      <c r="R28" s="27"/>
      <c r="S28" s="27"/>
    </row>
    <row r="29" spans="1:19" ht="19.5" customHeight="1">
      <c r="A29" s="16">
        <v>62</v>
      </c>
      <c r="B29" s="16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2"/>
      <c r="Q29" s="12"/>
      <c r="R29" s="12"/>
      <c r="S29" s="12"/>
    </row>
    <row r="30" spans="1:19" s="28" customFormat="1" ht="19.5" customHeight="1">
      <c r="A30" s="24">
        <v>63</v>
      </c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  <c r="P30" s="27"/>
      <c r="Q30" s="27"/>
      <c r="R30" s="27"/>
      <c r="S30" s="27"/>
    </row>
    <row r="31" spans="1:19" ht="19.5" customHeight="1">
      <c r="A31" s="16">
        <v>64</v>
      </c>
      <c r="B31" s="16"/>
      <c r="C31" s="14"/>
      <c r="D31" s="14"/>
      <c r="E31" s="14"/>
      <c r="F31" s="14"/>
      <c r="G31" s="14"/>
      <c r="H31" s="14"/>
      <c r="I31" s="14"/>
      <c r="J31" s="14"/>
      <c r="K31" s="13"/>
      <c r="L31" s="13"/>
      <c r="M31" s="13"/>
      <c r="N31" s="13"/>
      <c r="O31" s="13"/>
      <c r="P31" s="12"/>
      <c r="Q31" s="12"/>
      <c r="R31" s="12"/>
      <c r="S31" s="12"/>
    </row>
    <row r="32" spans="1:19" s="28" customFormat="1" ht="19.5" customHeight="1">
      <c r="A32" s="24">
        <v>65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7"/>
      <c r="Q32" s="27"/>
      <c r="R32" s="27"/>
      <c r="S32" s="27"/>
    </row>
    <row r="33" spans="1:19" ht="19.5" customHeight="1">
      <c r="A33" s="16">
        <v>66</v>
      </c>
      <c r="B33" s="16"/>
      <c r="C33" s="14"/>
      <c r="D33" s="14"/>
      <c r="E33" s="14"/>
      <c r="F33" s="14"/>
      <c r="G33" s="14"/>
      <c r="H33" s="14"/>
      <c r="I33" s="14"/>
      <c r="J33" s="14"/>
      <c r="K33" s="13"/>
      <c r="L33" s="13"/>
      <c r="M33" s="13"/>
      <c r="N33" s="13"/>
      <c r="O33" s="13"/>
      <c r="P33" s="12"/>
      <c r="Q33" s="12"/>
      <c r="R33" s="12"/>
      <c r="S33" s="12"/>
    </row>
    <row r="34" spans="1:19" s="28" customFormat="1" ht="19.5" customHeight="1">
      <c r="A34" s="24">
        <v>67</v>
      </c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  <c r="N34" s="26"/>
      <c r="O34" s="26"/>
      <c r="P34" s="27"/>
      <c r="Q34" s="27"/>
      <c r="R34" s="27"/>
      <c r="S34" s="27"/>
    </row>
    <row r="35" spans="1:19" ht="19.5" customHeight="1">
      <c r="A35" s="16">
        <v>68</v>
      </c>
      <c r="B35" s="16"/>
      <c r="C35" s="14"/>
      <c r="D35" s="14"/>
      <c r="E35" s="14"/>
      <c r="F35" s="14"/>
      <c r="G35" s="14"/>
      <c r="H35" s="14"/>
      <c r="I35" s="14"/>
      <c r="J35" s="14"/>
      <c r="K35" s="13"/>
      <c r="L35" s="13"/>
      <c r="M35" s="13"/>
      <c r="N35" s="13"/>
      <c r="O35" s="13"/>
      <c r="P35" s="12"/>
      <c r="Q35" s="12"/>
      <c r="R35" s="12"/>
      <c r="S35" s="12"/>
    </row>
    <row r="36" spans="1:19" s="28" customFormat="1" ht="19.5" customHeight="1">
      <c r="A36" s="24">
        <v>69</v>
      </c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26"/>
      <c r="O36" s="26"/>
      <c r="P36" s="27"/>
      <c r="Q36" s="27"/>
      <c r="R36" s="27"/>
      <c r="S36" s="27"/>
    </row>
    <row r="37" spans="1:19" ht="19.5" customHeight="1">
      <c r="A37" s="16">
        <v>70</v>
      </c>
      <c r="B37" s="16"/>
      <c r="C37" s="14"/>
      <c r="D37" s="14"/>
      <c r="E37" s="14"/>
      <c r="F37" s="14"/>
      <c r="G37" s="14"/>
      <c r="H37" s="14"/>
      <c r="I37" s="14"/>
      <c r="J37" s="14"/>
      <c r="K37" s="13"/>
      <c r="L37" s="13"/>
      <c r="M37" s="13"/>
      <c r="N37" s="13"/>
      <c r="O37" s="13"/>
      <c r="P37" s="12"/>
      <c r="Q37" s="12"/>
      <c r="R37" s="12"/>
      <c r="S37" s="12"/>
    </row>
    <row r="38" spans="1:19" s="28" customFormat="1" ht="19.5" customHeight="1">
      <c r="A38" s="24">
        <v>71</v>
      </c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6"/>
      <c r="N38" s="26"/>
      <c r="O38" s="26"/>
      <c r="P38" s="27"/>
      <c r="Q38" s="27"/>
      <c r="R38" s="27"/>
      <c r="S38" s="27"/>
    </row>
    <row r="39" spans="1:19" ht="19.5" customHeight="1">
      <c r="A39" s="16">
        <v>72</v>
      </c>
      <c r="B39" s="16"/>
      <c r="C39" s="14"/>
      <c r="D39" s="14"/>
      <c r="E39" s="14"/>
      <c r="F39" s="14"/>
      <c r="G39" s="14"/>
      <c r="H39" s="14"/>
      <c r="I39" s="14"/>
      <c r="J39" s="14"/>
      <c r="K39" s="13"/>
      <c r="L39" s="13"/>
      <c r="M39" s="13"/>
      <c r="N39" s="13"/>
      <c r="O39" s="13"/>
      <c r="P39" s="12"/>
      <c r="Q39" s="12"/>
      <c r="R39" s="12"/>
      <c r="S39" s="12"/>
    </row>
    <row r="40" spans="1:19" s="28" customFormat="1" ht="19.5" customHeight="1">
      <c r="A40" s="24">
        <v>73</v>
      </c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6"/>
      <c r="N40" s="26"/>
      <c r="O40" s="26"/>
      <c r="P40" s="27"/>
      <c r="Q40" s="27"/>
      <c r="R40" s="27"/>
      <c r="S40" s="27"/>
    </row>
    <row r="41" spans="1:19" ht="19.5" customHeight="1">
      <c r="A41" s="16">
        <v>74</v>
      </c>
      <c r="B41" s="16"/>
      <c r="C41" s="14"/>
      <c r="D41" s="14"/>
      <c r="E41" s="14"/>
      <c r="F41" s="14"/>
      <c r="G41" s="14"/>
      <c r="H41" s="14"/>
      <c r="I41" s="14"/>
      <c r="J41" s="14"/>
      <c r="K41" s="13"/>
      <c r="L41" s="13"/>
      <c r="M41" s="13"/>
      <c r="N41" s="13"/>
      <c r="O41" s="13"/>
      <c r="P41" s="12"/>
      <c r="Q41" s="12"/>
      <c r="R41" s="12"/>
      <c r="S41" s="12"/>
    </row>
    <row r="42" spans="1:19" s="28" customFormat="1" ht="19.5" customHeight="1">
      <c r="A42" s="24">
        <v>75</v>
      </c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6"/>
      <c r="N42" s="26"/>
      <c r="O42" s="26"/>
      <c r="P42" s="27"/>
      <c r="Q42" s="27"/>
      <c r="R42" s="27"/>
      <c r="S42" s="27"/>
    </row>
    <row r="43" spans="1:19" ht="19.5" customHeight="1">
      <c r="A43" s="16">
        <v>76</v>
      </c>
      <c r="B43" s="16"/>
      <c r="C43" s="14"/>
      <c r="D43" s="14"/>
      <c r="E43" s="14"/>
      <c r="F43" s="14"/>
      <c r="G43" s="14"/>
      <c r="H43" s="14"/>
      <c r="I43" s="14"/>
      <c r="J43" s="14"/>
      <c r="K43" s="13"/>
      <c r="L43" s="13"/>
      <c r="M43" s="13"/>
      <c r="N43" s="13"/>
      <c r="O43" s="13"/>
      <c r="P43" s="12"/>
      <c r="Q43" s="12"/>
      <c r="R43" s="12"/>
      <c r="S43" s="12"/>
    </row>
  </sheetData>
  <sheetProtection sheet="1" objects="1" scenarios="1"/>
  <mergeCells count="3">
    <mergeCell ref="E3:G3"/>
    <mergeCell ref="P2:S2"/>
    <mergeCell ref="C2:J2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1"/>
  <headerFooter alignWithMargins="0">
    <oddHeader>&amp;CBAC ES / S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M. DUPRAZ</dc:creator>
  <cp:keywords/>
  <dc:description/>
  <cp:lastModifiedBy>Jacques M. DUPRAZ</cp:lastModifiedBy>
  <cp:lastPrinted>2001-06-16T14:45:30Z</cp:lastPrinted>
  <dcterms:created xsi:type="dcterms:W3CDTF">1999-06-19T09:37:19Z</dcterms:created>
  <dcterms:modified xsi:type="dcterms:W3CDTF">2001-06-27T16:24:30Z</dcterms:modified>
  <cp:category/>
  <cp:version/>
  <cp:contentType/>
  <cp:contentStatus/>
</cp:coreProperties>
</file>